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checkCompatibility="1"/>
  <mc:AlternateContent xmlns:mc="http://schemas.openxmlformats.org/markup-compatibility/2006">
    <mc:Choice Requires="x15">
      <x15ac:absPath xmlns:x15ac="http://schemas.microsoft.com/office/spreadsheetml/2010/11/ac" url="/Volumes/clients/ProworksMN/content/Consumer Page/"/>
    </mc:Choice>
  </mc:AlternateContent>
  <bookViews>
    <workbookView xWindow="0" yWindow="460" windowWidth="32160" windowHeight="20240"/>
  </bookViews>
  <sheets>
    <sheet name="Calendar" sheetId="7" r:id="rId1"/>
    <sheet name="About" sheetId="8" r:id="rId2"/>
  </sheets>
  <definedNames>
    <definedName name="_xlnm.Print_Area" localSheetId="0">Calendar!$A$1:$AI$49</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5" i="7" l="1"/>
  <c r="B7" i="7"/>
  <c r="B6" i="7"/>
  <c r="B16" i="7"/>
  <c r="B26" i="7"/>
  <c r="B36" i="7"/>
  <c r="X6" i="7"/>
  <c r="W6" i="7"/>
  <c r="V6" i="7"/>
  <c r="U6" i="7"/>
  <c r="T6" i="7"/>
  <c r="S6" i="7"/>
  <c r="R6" i="7"/>
  <c r="P6" i="7"/>
  <c r="O6" i="7"/>
  <c r="N6" i="7"/>
  <c r="M6" i="7"/>
  <c r="L6" i="7"/>
  <c r="K6" i="7"/>
  <c r="J6" i="7"/>
  <c r="H16" i="7"/>
  <c r="G16" i="7"/>
  <c r="F16" i="7"/>
  <c r="E16" i="7"/>
  <c r="D16" i="7"/>
  <c r="C16" i="7"/>
  <c r="H26" i="7"/>
  <c r="G26" i="7"/>
  <c r="F26" i="7"/>
  <c r="E26" i="7"/>
  <c r="D26" i="7"/>
  <c r="C26" i="7"/>
  <c r="H36" i="7"/>
  <c r="G36" i="7"/>
  <c r="F36" i="7"/>
  <c r="E36" i="7"/>
  <c r="D36" i="7"/>
  <c r="C36" i="7"/>
  <c r="P36" i="7"/>
  <c r="O36" i="7"/>
  <c r="N36" i="7"/>
  <c r="M36" i="7"/>
  <c r="L36" i="7"/>
  <c r="K36" i="7"/>
  <c r="J36" i="7"/>
  <c r="X36" i="7"/>
  <c r="W36" i="7"/>
  <c r="V36" i="7"/>
  <c r="U36" i="7"/>
  <c r="T36" i="7"/>
  <c r="S36" i="7"/>
  <c r="R36" i="7"/>
  <c r="P26" i="7"/>
  <c r="O26" i="7"/>
  <c r="N26" i="7"/>
  <c r="M26" i="7"/>
  <c r="L26" i="7"/>
  <c r="K26" i="7"/>
  <c r="J26" i="7"/>
  <c r="X26" i="7"/>
  <c r="W26" i="7"/>
  <c r="V26" i="7"/>
  <c r="U26" i="7"/>
  <c r="T26" i="7"/>
  <c r="S26" i="7"/>
  <c r="R26" i="7"/>
  <c r="P16" i="7"/>
  <c r="O16" i="7"/>
  <c r="N16" i="7"/>
  <c r="M16" i="7"/>
  <c r="L16" i="7"/>
  <c r="K16" i="7"/>
  <c r="J16" i="7"/>
  <c r="X16" i="7"/>
  <c r="W16" i="7"/>
  <c r="V16" i="7"/>
  <c r="U16" i="7"/>
  <c r="T16" i="7"/>
  <c r="S16" i="7"/>
  <c r="R16" i="7"/>
  <c r="G6" i="7"/>
  <c r="D6" i="7"/>
  <c r="H6" i="7"/>
  <c r="F6" i="7"/>
  <c r="E6" i="7"/>
  <c r="C6" i="7"/>
  <c r="J5" i="7"/>
  <c r="J7" i="7"/>
  <c r="K7" i="7"/>
  <c r="C7" i="7"/>
  <c r="D7" i="7"/>
  <c r="E7" i="7"/>
  <c r="F7" i="7"/>
  <c r="G7" i="7"/>
  <c r="H7" i="7"/>
  <c r="B8" i="7"/>
  <c r="C8" i="7"/>
  <c r="D8" i="7"/>
  <c r="R5" i="7"/>
  <c r="B15" i="7"/>
  <c r="B17" i="7"/>
  <c r="L7" i="7"/>
  <c r="M7" i="7"/>
  <c r="N7" i="7"/>
  <c r="O7" i="7"/>
  <c r="P7" i="7"/>
  <c r="E8" i="7"/>
  <c r="F8" i="7"/>
  <c r="G8" i="7"/>
  <c r="H8" i="7"/>
  <c r="B9" i="7"/>
  <c r="C9" i="7"/>
  <c r="D9" i="7"/>
  <c r="E9" i="7"/>
  <c r="F9" i="7"/>
  <c r="G9" i="7"/>
  <c r="H9" i="7"/>
  <c r="R7" i="7"/>
  <c r="S7" i="7"/>
  <c r="T7" i="7"/>
  <c r="U7" i="7"/>
  <c r="V7" i="7"/>
  <c r="W7" i="7"/>
  <c r="X7" i="7"/>
  <c r="R8" i="7"/>
  <c r="S8" i="7"/>
  <c r="T8" i="7"/>
  <c r="U8" i="7"/>
  <c r="V8" i="7"/>
  <c r="W8" i="7"/>
  <c r="X8" i="7"/>
  <c r="R9" i="7"/>
  <c r="S9" i="7"/>
  <c r="T9" i="7"/>
  <c r="U9" i="7"/>
  <c r="V9" i="7"/>
  <c r="W9" i="7"/>
  <c r="X9" i="7"/>
  <c r="R10" i="7"/>
  <c r="S10" i="7"/>
  <c r="T10" i="7"/>
  <c r="U10" i="7"/>
  <c r="V10" i="7"/>
  <c r="W10" i="7"/>
  <c r="X10" i="7"/>
  <c r="R11" i="7"/>
  <c r="S11" i="7"/>
  <c r="T11" i="7"/>
  <c r="U11" i="7"/>
  <c r="V11" i="7"/>
  <c r="W11" i="7"/>
  <c r="X11" i="7"/>
  <c r="R12" i="7"/>
  <c r="S12" i="7"/>
  <c r="T12" i="7"/>
  <c r="U12" i="7"/>
  <c r="V12" i="7"/>
  <c r="W12" i="7"/>
  <c r="X12" i="7"/>
  <c r="C17" i="7"/>
  <c r="D17" i="7"/>
  <c r="E17" i="7"/>
  <c r="F17" i="7"/>
  <c r="G17" i="7"/>
  <c r="H17" i="7"/>
  <c r="J8" i="7"/>
  <c r="K8" i="7"/>
  <c r="L8" i="7"/>
  <c r="M8" i="7"/>
  <c r="N8" i="7"/>
  <c r="O8" i="7"/>
  <c r="P8" i="7"/>
  <c r="J9" i="7"/>
  <c r="K9" i="7"/>
  <c r="L9" i="7"/>
  <c r="M9" i="7"/>
  <c r="N9" i="7"/>
  <c r="O9" i="7"/>
  <c r="P9" i="7"/>
  <c r="J10" i="7"/>
  <c r="K10" i="7"/>
  <c r="L10" i="7"/>
  <c r="M10" i="7"/>
  <c r="N10" i="7"/>
  <c r="O10" i="7"/>
  <c r="P10" i="7"/>
  <c r="J11" i="7"/>
  <c r="K11" i="7"/>
  <c r="L11" i="7"/>
  <c r="M11" i="7"/>
  <c r="N11" i="7"/>
  <c r="O11" i="7"/>
  <c r="P11" i="7"/>
  <c r="J12" i="7"/>
  <c r="K12" i="7"/>
  <c r="L12" i="7"/>
  <c r="M12" i="7"/>
  <c r="N12" i="7"/>
  <c r="O12" i="7"/>
  <c r="P12" i="7"/>
  <c r="B10" i="7"/>
  <c r="C10" i="7"/>
  <c r="D10" i="7"/>
  <c r="E10" i="7"/>
  <c r="F10" i="7"/>
  <c r="G10" i="7"/>
  <c r="H10" i="7"/>
  <c r="B18" i="7"/>
  <c r="C18" i="7"/>
  <c r="D18" i="7"/>
  <c r="E18" i="7"/>
  <c r="F18" i="7"/>
  <c r="G18" i="7"/>
  <c r="H18" i="7"/>
  <c r="J15" i="7"/>
  <c r="R15" i="7"/>
  <c r="B25" i="7"/>
  <c r="B27" i="7"/>
  <c r="B19" i="7"/>
  <c r="C19" i="7"/>
  <c r="D19" i="7"/>
  <c r="E19" i="7"/>
  <c r="F19" i="7"/>
  <c r="G19" i="7"/>
  <c r="H19" i="7"/>
  <c r="B11" i="7"/>
  <c r="C11" i="7"/>
  <c r="D11" i="7"/>
  <c r="E11" i="7"/>
  <c r="F11" i="7"/>
  <c r="G11" i="7"/>
  <c r="H11" i="7"/>
  <c r="J17" i="7"/>
  <c r="K17" i="7"/>
  <c r="L17" i="7"/>
  <c r="M17" i="7"/>
  <c r="N17" i="7"/>
  <c r="O17" i="7"/>
  <c r="P17" i="7"/>
  <c r="J18" i="7"/>
  <c r="K18" i="7"/>
  <c r="L18" i="7"/>
  <c r="M18" i="7"/>
  <c r="N18" i="7"/>
  <c r="O18" i="7"/>
  <c r="P18" i="7"/>
  <c r="J19" i="7"/>
  <c r="K19" i="7"/>
  <c r="L19" i="7"/>
  <c r="M19" i="7"/>
  <c r="N19" i="7"/>
  <c r="O19" i="7"/>
  <c r="P19" i="7"/>
  <c r="J20" i="7"/>
  <c r="K20" i="7"/>
  <c r="L20" i="7"/>
  <c r="M20" i="7"/>
  <c r="N20" i="7"/>
  <c r="O20" i="7"/>
  <c r="P20" i="7"/>
  <c r="J21" i="7"/>
  <c r="K21" i="7"/>
  <c r="L21" i="7"/>
  <c r="M21" i="7"/>
  <c r="N21" i="7"/>
  <c r="O21" i="7"/>
  <c r="P21" i="7"/>
  <c r="J22" i="7"/>
  <c r="K22" i="7"/>
  <c r="L22" i="7"/>
  <c r="M22" i="7"/>
  <c r="N22" i="7"/>
  <c r="O22" i="7"/>
  <c r="P22" i="7"/>
  <c r="R17" i="7"/>
  <c r="S17" i="7"/>
  <c r="T17" i="7"/>
  <c r="U17" i="7"/>
  <c r="V17" i="7"/>
  <c r="W17" i="7"/>
  <c r="X17" i="7"/>
  <c r="R18" i="7"/>
  <c r="S18" i="7"/>
  <c r="T18" i="7"/>
  <c r="U18" i="7"/>
  <c r="V18" i="7"/>
  <c r="W18" i="7"/>
  <c r="X18" i="7"/>
  <c r="R19" i="7"/>
  <c r="S19" i="7"/>
  <c r="T19" i="7"/>
  <c r="U19" i="7"/>
  <c r="V19" i="7"/>
  <c r="W19" i="7"/>
  <c r="X19" i="7"/>
  <c r="R20" i="7"/>
  <c r="S20" i="7"/>
  <c r="T20" i="7"/>
  <c r="U20" i="7"/>
  <c r="V20" i="7"/>
  <c r="W20" i="7"/>
  <c r="X20" i="7"/>
  <c r="R21" i="7"/>
  <c r="S21" i="7"/>
  <c r="T21" i="7"/>
  <c r="U21" i="7"/>
  <c r="V21" i="7"/>
  <c r="W21" i="7"/>
  <c r="X21" i="7"/>
  <c r="R22" i="7"/>
  <c r="S22" i="7"/>
  <c r="T22" i="7"/>
  <c r="U22" i="7"/>
  <c r="V22" i="7"/>
  <c r="W22" i="7"/>
  <c r="X22" i="7"/>
  <c r="B12" i="7"/>
  <c r="C12" i="7"/>
  <c r="D12" i="7"/>
  <c r="E12" i="7"/>
  <c r="F12" i="7"/>
  <c r="G12" i="7"/>
  <c r="H12" i="7"/>
  <c r="B20" i="7"/>
  <c r="C20" i="7"/>
  <c r="D20" i="7"/>
  <c r="E20" i="7"/>
  <c r="F20" i="7"/>
  <c r="G20" i="7"/>
  <c r="H20" i="7"/>
  <c r="J25" i="7"/>
  <c r="C27" i="7"/>
  <c r="D27" i="7"/>
  <c r="E27" i="7"/>
  <c r="F27" i="7"/>
  <c r="G27" i="7"/>
  <c r="H27" i="7"/>
  <c r="B21" i="7"/>
  <c r="C21" i="7"/>
  <c r="D21" i="7"/>
  <c r="E21" i="7"/>
  <c r="F21" i="7"/>
  <c r="G21" i="7"/>
  <c r="H21" i="7"/>
  <c r="B28" i="7"/>
  <c r="C28" i="7"/>
  <c r="D28" i="7"/>
  <c r="E28" i="7"/>
  <c r="F28" i="7"/>
  <c r="G28" i="7"/>
  <c r="H28" i="7"/>
  <c r="R25" i="7"/>
  <c r="B35" i="7"/>
  <c r="B37" i="7"/>
  <c r="J27" i="7"/>
  <c r="K27" i="7"/>
  <c r="L27" i="7"/>
  <c r="M27" i="7"/>
  <c r="N27" i="7"/>
  <c r="O27" i="7"/>
  <c r="P27" i="7"/>
  <c r="J28" i="7"/>
  <c r="K28" i="7"/>
  <c r="L28" i="7"/>
  <c r="M28" i="7"/>
  <c r="N28" i="7"/>
  <c r="O28" i="7"/>
  <c r="P28" i="7"/>
  <c r="J29" i="7"/>
  <c r="K29" i="7"/>
  <c r="L29" i="7"/>
  <c r="M29" i="7"/>
  <c r="N29" i="7"/>
  <c r="O29" i="7"/>
  <c r="P29" i="7"/>
  <c r="J30" i="7"/>
  <c r="K30" i="7"/>
  <c r="L30" i="7"/>
  <c r="M30" i="7"/>
  <c r="N30" i="7"/>
  <c r="O30" i="7"/>
  <c r="P30" i="7"/>
  <c r="J31" i="7"/>
  <c r="K31" i="7"/>
  <c r="L31" i="7"/>
  <c r="M31" i="7"/>
  <c r="N31" i="7"/>
  <c r="O31" i="7"/>
  <c r="P31" i="7"/>
  <c r="J32" i="7"/>
  <c r="K32" i="7"/>
  <c r="L32" i="7"/>
  <c r="M32" i="7"/>
  <c r="N32" i="7"/>
  <c r="O32" i="7"/>
  <c r="P32" i="7"/>
  <c r="B29" i="7"/>
  <c r="C29" i="7"/>
  <c r="D29" i="7"/>
  <c r="E29" i="7"/>
  <c r="F29" i="7"/>
  <c r="G29" i="7"/>
  <c r="H29" i="7"/>
  <c r="B22" i="7"/>
  <c r="C22" i="7"/>
  <c r="D22" i="7"/>
  <c r="E22" i="7"/>
  <c r="F22" i="7"/>
  <c r="G22" i="7"/>
  <c r="H22" i="7"/>
  <c r="R27" i="7"/>
  <c r="S27" i="7"/>
  <c r="T27" i="7"/>
  <c r="U27" i="7"/>
  <c r="V27" i="7"/>
  <c r="W27" i="7"/>
  <c r="X27" i="7"/>
  <c r="R28" i="7"/>
  <c r="S28" i="7"/>
  <c r="T28" i="7"/>
  <c r="U28" i="7"/>
  <c r="V28" i="7"/>
  <c r="W28" i="7"/>
  <c r="X28" i="7"/>
  <c r="R29" i="7"/>
  <c r="S29" i="7"/>
  <c r="T29" i="7"/>
  <c r="U29" i="7"/>
  <c r="V29" i="7"/>
  <c r="W29" i="7"/>
  <c r="X29" i="7"/>
  <c r="R30" i="7"/>
  <c r="S30" i="7"/>
  <c r="T30" i="7"/>
  <c r="U30" i="7"/>
  <c r="V30" i="7"/>
  <c r="W30" i="7"/>
  <c r="X30" i="7"/>
  <c r="R31" i="7"/>
  <c r="S31" i="7"/>
  <c r="T31" i="7"/>
  <c r="U31" i="7"/>
  <c r="X31" i="7"/>
  <c r="R32" i="7"/>
  <c r="S32" i="7"/>
  <c r="T32" i="7"/>
  <c r="U32" i="7"/>
  <c r="V32" i="7"/>
  <c r="W32" i="7"/>
  <c r="X32" i="7"/>
  <c r="B30" i="7"/>
  <c r="C30" i="7"/>
  <c r="D30" i="7"/>
  <c r="E30" i="7"/>
  <c r="F30" i="7"/>
  <c r="G30" i="7"/>
  <c r="H30" i="7"/>
  <c r="J35" i="7"/>
  <c r="C37" i="7"/>
  <c r="D37" i="7"/>
  <c r="E37" i="7"/>
  <c r="F37" i="7"/>
  <c r="G37" i="7"/>
  <c r="H37" i="7"/>
  <c r="B31" i="7"/>
  <c r="C31" i="7"/>
  <c r="D31" i="7"/>
  <c r="E31" i="7"/>
  <c r="F31" i="7"/>
  <c r="G31" i="7"/>
  <c r="H31" i="7"/>
  <c r="B38" i="7"/>
  <c r="C38" i="7"/>
  <c r="D38" i="7"/>
  <c r="E38" i="7"/>
  <c r="F38" i="7"/>
  <c r="G38" i="7"/>
  <c r="H38" i="7"/>
  <c r="R35" i="7"/>
  <c r="R37" i="7"/>
  <c r="J37" i="7"/>
  <c r="K37" i="7"/>
  <c r="L37" i="7"/>
  <c r="M37" i="7"/>
  <c r="N37" i="7"/>
  <c r="O37" i="7"/>
  <c r="P37" i="7"/>
  <c r="J38" i="7"/>
  <c r="K38" i="7"/>
  <c r="L38" i="7"/>
  <c r="M38" i="7"/>
  <c r="N38" i="7"/>
  <c r="O38" i="7"/>
  <c r="P38" i="7"/>
  <c r="J39" i="7"/>
  <c r="K39" i="7"/>
  <c r="L39" i="7"/>
  <c r="M39" i="7"/>
  <c r="N39" i="7"/>
  <c r="O39" i="7"/>
  <c r="P39" i="7"/>
  <c r="J40" i="7"/>
  <c r="K40" i="7"/>
  <c r="L40" i="7"/>
  <c r="M40" i="7"/>
  <c r="N40" i="7"/>
  <c r="O40" i="7"/>
  <c r="P40" i="7"/>
  <c r="J41" i="7"/>
  <c r="K41" i="7"/>
  <c r="L41" i="7"/>
  <c r="M41" i="7"/>
  <c r="N41" i="7"/>
  <c r="O41" i="7"/>
  <c r="P41" i="7"/>
  <c r="B39" i="7"/>
  <c r="C39" i="7"/>
  <c r="D39" i="7"/>
  <c r="E39" i="7"/>
  <c r="F39" i="7"/>
  <c r="G39" i="7"/>
  <c r="H39" i="7"/>
  <c r="B32" i="7"/>
  <c r="C32" i="7"/>
  <c r="D32" i="7"/>
  <c r="E32" i="7"/>
  <c r="F32" i="7"/>
  <c r="G32" i="7"/>
  <c r="H32" i="7"/>
  <c r="S37" i="7"/>
  <c r="T37" i="7"/>
  <c r="U37" i="7"/>
  <c r="V37" i="7"/>
  <c r="W37" i="7"/>
  <c r="X37" i="7"/>
  <c r="R38" i="7"/>
  <c r="S38" i="7"/>
  <c r="T38" i="7"/>
  <c r="U38" i="7"/>
  <c r="V38" i="7"/>
  <c r="W38" i="7"/>
  <c r="X38" i="7"/>
  <c r="R39" i="7"/>
  <c r="S39" i="7"/>
  <c r="T39" i="7"/>
  <c r="U39" i="7"/>
  <c r="V39" i="7"/>
  <c r="W39" i="7"/>
  <c r="X39" i="7"/>
  <c r="R40" i="7"/>
  <c r="S40" i="7"/>
  <c r="T40" i="7"/>
  <c r="U40" i="7"/>
  <c r="V40" i="7"/>
  <c r="W40" i="7"/>
  <c r="X40" i="7"/>
  <c r="R41" i="7"/>
  <c r="S41" i="7"/>
  <c r="T41" i="7"/>
  <c r="U41" i="7"/>
  <c r="V41" i="7"/>
  <c r="W41" i="7"/>
  <c r="X41" i="7"/>
  <c r="B40" i="7"/>
  <c r="C40" i="7"/>
  <c r="D40" i="7"/>
  <c r="E40" i="7"/>
  <c r="F40" i="7"/>
  <c r="G40" i="7"/>
  <c r="H40" i="7"/>
  <c r="B41" i="7"/>
  <c r="C41" i="7"/>
  <c r="D41" i="7"/>
  <c r="E41" i="7"/>
  <c r="F41" i="7"/>
  <c r="G41" i="7"/>
  <c r="H41" i="7"/>
  <c r="B42" i="7"/>
  <c r="C42" i="7"/>
  <c r="D42" i="7"/>
  <c r="E42" i="7"/>
  <c r="F42" i="7"/>
  <c r="G42" i="7"/>
</calcChain>
</file>

<file path=xl/sharedStrings.xml><?xml version="1.0" encoding="utf-8"?>
<sst xmlns="http://schemas.openxmlformats.org/spreadsheetml/2006/main" count="22" uniqueCount="22">
  <si>
    <t>https://www.vertex42.com/ExcelTemplates/yearly-calendar.html</t>
  </si>
  <si>
    <t xml:space="preserve">Start Day </t>
  </si>
  <si>
    <t xml:space="preserve">Month </t>
  </si>
  <si>
    <t xml:space="preserve">Year </t>
  </si>
  <si>
    <t>YEARLY CALENDARS by Vertex42.com</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</si>
  <si>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</si>
  <si>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About Vertex42</t>
  </si>
  <si>
    <t>About This Template</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</si>
  <si>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</si>
  <si>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1:Sun, 2:Mon …</t>
  </si>
  <si>
    <t>More Calendar Templates</t>
  </si>
  <si>
    <t>More Calendars, Planners, and Schedules</t>
  </si>
  <si>
    <t>Visit Vertex42.com to download other yearly calendars, monthly calendars, planners, and schedules for home, school, or work.</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</si>
  <si>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</si>
  <si>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 xml:space="preserve">             ProWorks, Inc.          2019         </t>
  </si>
  <si>
    <t>January 1st-New Years Day</t>
  </si>
  <si>
    <t>May 27th-Memorial Day</t>
  </si>
  <si>
    <t>July 4th &amp; 5th-Independence Day</t>
  </si>
  <si>
    <t>November 28th &amp; 29th-Thanksgiving</t>
  </si>
  <si>
    <t>September 2nd-Labor Day</t>
  </si>
  <si>
    <t>March 25th-Staff Inservice</t>
  </si>
  <si>
    <t>December 23th thru 31st-Christmas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</si>
</sst>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numFmt numFmtId="165" formatCode="mmmm\ \'yy"/>
  </numFmts>
  <fonts count="38" x14ac:knownFonts="1">
    <font>
      <sz val="10"/>
      <name val="Arial"/>
    </font>
    <font>
      <u/>
      <sz val="10"/>
      <color indexed="12"/>
      <name val="Tahoma"/>
      <family val="2"/>
    </font>
    <font>
      <sz val="10"/>
      <name val="Calibri"/>
      <family val="2"/>
      <scheme val="minor"/>
    </font>
    <font>
      <sz val="14"/>
      <name val="Calibri"/>
      <family val="2"/>
      <scheme val="minor"/>
    </font>
    <font>
      <sz val="12"/>
      <name val="Calibri"/>
      <family val="2"/>
      <scheme val="minor"/>
    </font>
    <font>
      <sz val="16"/>
      <name val="Calibri"/>
      <family val="2"/>
      <scheme val="minor"/>
    </font>
    <font>
      <sz val="11"/>
      <color theme="1" tint="0.499984740745262"/>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sz val="36"/>
      <name val="Calibri"/>
      <family val="2"/>
      <scheme val="minor"/>
    </font>
    <font>
      <b/>
      <sz val="36"/>
      <color rgb="FF009900"/>
      <name val="Bookman Old Style"/>
      <family val="1"/>
    </font>
    <font>
      <sz val="11"/>
      <name val="Bookman Old Style"/>
      <family val="1"/>
    </font>
    <font>
      <b/>
      <sz val="11"/>
      <name val="Bookman Old Style"/>
      <family val="1"/>
    </font>
    <font>
      <i/>
      <sz val="11"/>
      <name val="Bookman Old Style"/>
      <family val="1"/>
    </font>
    <font>
      <sz val="10"/>
      <name val="Bookman Old Style"/>
      <family val="1"/>
    </font>
    <font>
      <sz val="16"/>
      <name val="Bookman Old Style"/>
      <family val="1"/>
    </font>
    <font>
      <sz val="14"/>
      <name val="Bookman Old Style"/>
      <family val="1"/>
    </font>
    <font>
      <sz val="12"/>
      <name val="Bookman Old Style"/>
      <family val="1"/>
    </font>
    <font>
      <b/>
      <sz val="14"/>
      <name val="Bookman Old Style"/>
      <family val="1"/>
    </font>
    <font>
      <b/>
      <sz val="12"/>
      <color rgb="FF009900"/>
      <name val="Bookman Old Style"/>
      <family val="1"/>
    </font>
    <font>
      <b/>
      <sz val="16"/>
      <color rgb="FF009900"/>
      <name val="Bookman Old Style"/>
      <family val="1"/>
    </font>
    <font>
      <b/>
      <sz val="28"/>
      <color rgb="FF009900"/>
      <name val="Bookman Old Style"/>
      <family val="1"/>
    </font>
    <font>
      <sz val="14"/>
      <color theme="1"/>
      <name val="Bookman Old Style"/>
      <family val="1"/>
    </font>
    <font>
      <b/>
      <sz val="14"/>
      <color theme="1"/>
      <name val="Bookman Old Style"/>
      <family val="1"/>
    </font>
    <font>
      <sz val="14"/>
      <color theme="1"/>
      <name val="Calibri"/>
      <family val="2"/>
      <scheme val="minor"/>
    </font>
    <font>
      <sz val="16"/>
      <color rgb="FF009900"/>
      <name val="Bookman Old Style"/>
      <family val="1"/>
    </font>
    <font>
      <sz val="12"/>
      <color rgb="FF009900"/>
      <name val="Bookman Old Style"/>
      <family val="1"/>
    </font>
    <font>
      <sz val="12"/>
      <color rgb="FFC00000"/>
      <name val="Bookman Old Style"/>
      <family val="1"/>
    </font>
    <font>
      <b/>
      <sz val="18"/>
      <name val="Bookman Old Style"/>
      <family val="1"/>
    </font>
    <font>
      <sz val="18"/>
      <name val="Bookman Old Style"/>
      <family val="1"/>
    </font>
    <font>
      <sz val="18"/>
      <name val="Calibri"/>
      <family val="2"/>
      <scheme val="minor"/>
    </font>
    <font>
      <b/>
      <sz val="18"/>
      <name val="Calibri"/>
      <family val="2"/>
      <scheme val="minor"/>
    </font>
    <font>
      <b/>
      <sz val="14"/>
      <color rgb="FFFF0000"/>
      <name val="Bookman Old Style"/>
      <family val="1"/>
    </font>
    <font>
      <sz val="8"/>
      <name val="Arial"/>
    </font>
  </fonts>
  <fills count="4">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s>
  <borders count="12">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85">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3" fillId="0" borderId="0" xfId="0" applyFont="1"/>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0" fontId="5" fillId="0" borderId="0" xfId="0" applyFont="1"/>
    <xf numFmtId="0" fontId="2" fillId="0" borderId="0" xfId="0" applyFont="1"/>
    <xf numFmtId="0" fontId="2" fillId="0" borderId="0" xfId="0" applyFont="1" applyAlignment="1">
      <alignment vertical="top"/>
    </xf>
    <xf numFmtId="0" fontId="7" fillId="0" borderId="0" xfId="0" applyFont="1" applyAlignment="1">
      <alignment horizontal="left" vertical="top" wrapText="1" indent="1"/>
    </xf>
    <xf numFmtId="0" fontId="7" fillId="0" borderId="0" xfId="0" applyFont="1" applyAlignment="1">
      <alignment vertical="top" wrapText="1"/>
    </xf>
    <xf numFmtId="0" fontId="8" fillId="0" borderId="0" xfId="0" applyFont="1"/>
    <xf numFmtId="0" fontId="9" fillId="0" borderId="0" xfId="0" applyFont="1" applyAlignment="1">
      <alignment vertical="center"/>
    </xf>
    <xf numFmtId="0" fontId="2" fillId="0" borderId="0" xfId="0" applyFont="1" applyAlignment="1" applyProtection="1">
      <alignment vertical="top"/>
    </xf>
    <xf numFmtId="0" fontId="2" fillId="0" borderId="0" xfId="0" applyFont="1" applyAlignment="1">
      <alignment horizontal="left" vertical="center"/>
    </xf>
    <xf numFmtId="0" fontId="6" fillId="0" borderId="0" xfId="0" applyFont="1" applyAlignment="1">
      <alignment vertical="center"/>
    </xf>
    <xf numFmtId="0" fontId="10" fillId="0" borderId="0" xfId="0" applyFont="1" applyAlignment="1">
      <alignment horizontal="left" vertical="center"/>
    </xf>
    <xf numFmtId="0" fontId="11" fillId="0" borderId="0" xfId="0" applyFont="1" applyAlignment="1" applyProtection="1">
      <alignment horizontal="left" vertical="center"/>
    </xf>
    <xf numFmtId="0" fontId="12" fillId="0" borderId="0" xfId="1" applyFont="1" applyAlignment="1" applyProtection="1">
      <alignment horizontal="left" indent="1"/>
    </xf>
    <xf numFmtId="0" fontId="13" fillId="0" borderId="0" xfId="0" applyFont="1" applyFill="1" applyAlignment="1">
      <alignment vertical="center"/>
    </xf>
    <xf numFmtId="0" fontId="4" fillId="0" borderId="0" xfId="0" applyFont="1" applyBorder="1"/>
    <xf numFmtId="0" fontId="15" fillId="2" borderId="0" xfId="0" applyFont="1" applyFill="1" applyAlignment="1">
      <alignment vertical="center"/>
    </xf>
    <xf numFmtId="0" fontId="16" fillId="2" borderId="0" xfId="0" applyFont="1" applyFill="1" applyAlignment="1">
      <alignment horizontal="right" vertical="center"/>
    </xf>
    <xf numFmtId="0" fontId="17" fillId="2" borderId="0" xfId="0" applyFont="1" applyFill="1" applyAlignment="1">
      <alignment vertical="center"/>
    </xf>
    <xf numFmtId="0" fontId="15" fillId="2" borderId="0" xfId="0" applyFont="1" applyFill="1" applyBorder="1" applyAlignment="1">
      <alignment horizontal="right" vertical="center"/>
    </xf>
    <xf numFmtId="0" fontId="18" fillId="0" borderId="0" xfId="0" applyFont="1"/>
    <xf numFmtId="0" fontId="19" fillId="0" borderId="0" xfId="0" applyFont="1"/>
    <xf numFmtId="0" fontId="20" fillId="0" borderId="0" xfId="0" applyFont="1"/>
    <xf numFmtId="0" fontId="21" fillId="0" borderId="0" xfId="0" applyFont="1" applyBorder="1" applyAlignment="1">
      <alignment vertical="center"/>
    </xf>
    <xf numFmtId="0" fontId="21" fillId="0" borderId="0" xfId="0" applyFont="1"/>
    <xf numFmtId="0" fontId="20" fillId="0" borderId="0" xfId="0" applyFont="1" applyBorder="1"/>
    <xf numFmtId="0" fontId="21" fillId="0" borderId="0" xfId="0" applyFont="1" applyBorder="1"/>
    <xf numFmtId="0" fontId="18" fillId="0" borderId="0" xfId="0" applyFont="1" applyBorder="1"/>
    <xf numFmtId="164" fontId="22" fillId="0" borderId="9" xfId="0" applyNumberFormat="1" applyFont="1" applyFill="1" applyBorder="1" applyAlignment="1">
      <alignment horizontal="center" vertical="center"/>
    </xf>
    <xf numFmtId="164" fontId="22" fillId="0" borderId="10" xfId="0" applyNumberFormat="1" applyFont="1" applyFill="1" applyBorder="1" applyAlignment="1">
      <alignment horizontal="center" vertical="center"/>
    </xf>
    <xf numFmtId="0" fontId="20" fillId="0" borderId="0" xfId="0" applyFont="1" applyBorder="1" applyAlignment="1">
      <alignment vertical="center"/>
    </xf>
    <xf numFmtId="0" fontId="18" fillId="0" borderId="0" xfId="0" applyFont="1" applyBorder="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26" fillId="0" borderId="0" xfId="0" applyFont="1"/>
    <xf numFmtId="164" fontId="22" fillId="0" borderId="7" xfId="0" applyNumberFormat="1" applyFont="1" applyFill="1" applyBorder="1" applyAlignment="1">
      <alignment horizontal="center" vertical="center"/>
    </xf>
    <xf numFmtId="164" fontId="22" fillId="0" borderId="0" xfId="0" applyNumberFormat="1" applyFont="1" applyFill="1" applyBorder="1" applyAlignment="1">
      <alignment horizontal="center" vertical="center"/>
    </xf>
    <xf numFmtId="164" fontId="22" fillId="0" borderId="8" xfId="0" applyNumberFormat="1" applyFont="1" applyFill="1" applyBorder="1" applyAlignment="1">
      <alignment horizontal="center" vertical="center"/>
    </xf>
    <xf numFmtId="0" fontId="26" fillId="0" borderId="0" xfId="0" applyFont="1" applyBorder="1" applyAlignment="1">
      <alignment vertical="center"/>
    </xf>
    <xf numFmtId="164" fontId="27" fillId="0" borderId="7"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0" borderId="8" xfId="0" applyNumberFormat="1" applyFont="1" applyFill="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8" fillId="0" borderId="0" xfId="0" applyFont="1"/>
    <xf numFmtId="0" fontId="20" fillId="0" borderId="9" xfId="0" applyFont="1" applyBorder="1" applyAlignment="1">
      <alignment vertical="center"/>
    </xf>
    <xf numFmtId="0" fontId="20" fillId="0" borderId="10" xfId="0" applyFont="1" applyBorder="1" applyAlignment="1">
      <alignment vertical="center"/>
    </xf>
    <xf numFmtId="0" fontId="24" fillId="2" borderId="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8" xfId="0" applyFont="1" applyFill="1" applyBorder="1" applyAlignment="1">
      <alignment horizontal="center" vertical="center"/>
    </xf>
    <xf numFmtId="0" fontId="29" fillId="0" borderId="0" xfId="0" applyFont="1" applyBorder="1" applyAlignment="1">
      <alignment vertical="center"/>
    </xf>
    <xf numFmtId="0" fontId="29" fillId="0" borderId="0" xfId="0" applyFont="1" applyFill="1" applyBorder="1" applyAlignment="1">
      <alignment vertical="center"/>
    </xf>
    <xf numFmtId="0" fontId="23" fillId="2" borderId="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8" xfId="0" applyFont="1" applyFill="1" applyBorder="1" applyAlignment="1">
      <alignment horizontal="center" vertical="center"/>
    </xf>
    <xf numFmtId="0" fontId="30" fillId="0" borderId="0" xfId="0" applyFont="1" applyBorder="1" applyAlignment="1">
      <alignment vertical="center"/>
    </xf>
    <xf numFmtId="0" fontId="30" fillId="0" borderId="0" xfId="0" applyFont="1" applyFill="1" applyBorder="1" applyAlignment="1">
      <alignment vertical="center"/>
    </xf>
    <xf numFmtId="0" fontId="25" fillId="0" borderId="0" xfId="0" applyFont="1" applyFill="1" applyAlignment="1">
      <alignment horizontal="center" vertical="center"/>
    </xf>
    <xf numFmtId="164" fontId="31" fillId="0" borderId="9" xfId="0" applyNumberFormat="1" applyFont="1" applyFill="1" applyBorder="1" applyAlignment="1">
      <alignment horizontal="left" vertical="center"/>
    </xf>
    <xf numFmtId="164" fontId="21" fillId="0" borderId="10" xfId="0" applyNumberFormat="1" applyFont="1" applyFill="1" applyBorder="1" applyAlignment="1">
      <alignment horizontal="center" vertical="center"/>
    </xf>
    <xf numFmtId="0" fontId="31" fillId="0" borderId="9" xfId="0" applyFont="1" applyBorder="1" applyAlignment="1">
      <alignment vertical="center"/>
    </xf>
    <xf numFmtId="0" fontId="33" fillId="0" borderId="0" xfId="0" applyFont="1" applyFill="1"/>
    <xf numFmtId="0" fontId="33" fillId="0" borderId="0" xfId="0" applyFont="1" applyFill="1" applyBorder="1" applyAlignment="1">
      <alignment vertical="center"/>
    </xf>
    <xf numFmtId="0" fontId="34" fillId="0" borderId="0" xfId="0" applyFont="1" applyFill="1"/>
    <xf numFmtId="0" fontId="32" fillId="0" borderId="0" xfId="0" applyFont="1"/>
    <xf numFmtId="0" fontId="32" fillId="0" borderId="0" xfId="0" applyFont="1" applyBorder="1" applyAlignment="1">
      <alignment vertical="center"/>
    </xf>
    <xf numFmtId="0" fontId="35" fillId="0" borderId="0" xfId="0" applyFont="1"/>
    <xf numFmtId="0" fontId="36" fillId="0" borderId="11" xfId="0" applyFont="1" applyBorder="1" applyAlignment="1">
      <alignment horizontal="center" vertical="center"/>
    </xf>
    <xf numFmtId="165" fontId="32" fillId="3" borderId="4" xfId="0" applyNumberFormat="1" applyFont="1" applyFill="1" applyBorder="1" applyAlignment="1">
      <alignment horizontal="center" vertical="center"/>
    </xf>
    <xf numFmtId="165" fontId="32" fillId="3" borderId="5" xfId="0" applyNumberFormat="1" applyFont="1" applyFill="1" applyBorder="1" applyAlignment="1">
      <alignment horizontal="center" vertical="center"/>
    </xf>
    <xf numFmtId="165" fontId="32" fillId="3" borderId="6" xfId="0" applyNumberFormat="1" applyFont="1" applyFill="1" applyBorder="1" applyAlignment="1">
      <alignment horizontal="center" vertical="center"/>
    </xf>
    <xf numFmtId="0" fontId="14" fillId="0" borderId="0" xfId="0" applyFont="1" applyFill="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cellXfs>
  <cellStyles count="2">
    <cellStyle name="Hyperlink" xfId="1" builtinId="8"/>
    <cellStyle name="Normal" xfId="0" builtinId="0"/>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1" Type="http://schemas.openxmlformats.org/officeDocument/2006/relationships/image" Target="../media/image10.png"/><Relationship Id="rId12" Type="http://schemas.openxmlformats.org/officeDocument/2006/relationships/image" Target="../media/image11.png"/><Relationship Id="rId1" Type="http://schemas.openxmlformats.org/officeDocument/2006/relationships/hyperlink" Target="https://www.vertex42.com/?utm_source=ms&amp;utm_medium=file&amp;utm_campaign=office&amp;utm_term=calendar1&amp;utm_content=logo" TargetMode="External"/><Relationship Id="rId2" Type="http://schemas.openxmlformats.org/officeDocument/2006/relationships/image" Target="../media/image1.png"/><Relationship Id="rId3" Type="http://schemas.openxmlformats.org/officeDocument/2006/relationships/image" Target="../media/image2.jpeg"/><Relationship Id="rId4" Type="http://schemas.openxmlformats.org/officeDocument/2006/relationships/image" Target="../media/image3.png"/><Relationship Id="rId5" Type="http://schemas.openxmlformats.org/officeDocument/2006/relationships/image" Target="../media/image4.png"/><Relationship Id="rId6" Type="http://schemas.openxmlformats.org/officeDocument/2006/relationships/image" Target="../media/image5.png"/><Relationship Id="rId7" Type="http://schemas.openxmlformats.org/officeDocument/2006/relationships/image" Target="../media/image6.png"/><Relationship Id="rId8" Type="http://schemas.openxmlformats.org/officeDocument/2006/relationships/image" Target="../media/image7.png"/><Relationship Id="rId9" Type="http://schemas.openxmlformats.org/officeDocument/2006/relationships/image" Target="../media/image8.png"/><Relationship Id="rId10"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vertex42.com/?utm_source=ms&amp;utm_medium=file&amp;utm_campaign=office&amp;utm_term=calendar1&amp;utm_content=logo"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276224</xdr:colOff>
      <xdr:row>1</xdr:row>
      <xdr:rowOff>47625</xdr:rowOff>
    </xdr:from>
    <xdr:to>
      <xdr:col>34</xdr:col>
      <xdr:colOff>514349</xdr:colOff>
      <xdr:row>1</xdr:row>
      <xdr:rowOff>476250</xdr:rowOff>
    </xdr:to>
    <xdr:pic>
      <xdr:nvPicPr>
        <xdr:cNvPr id="3" name="Picture 2">
          <a:hlinkClick xmlns:r="http://schemas.openxmlformats.org/officeDocument/2006/relationships" r:id="rId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49" y="47625"/>
          <a:ext cx="1905000" cy="428625"/>
        </a:xfrm>
        <a:prstGeom prst="rect">
          <a:avLst/>
        </a:prstGeom>
      </xdr:spPr>
    </xdr:pic>
    <xdr:clientData/>
  </xdr:twoCellAnchor>
  <xdr:twoCellAnchor editAs="oneCell">
    <xdr:from>
      <xdr:col>0</xdr:col>
      <xdr:colOff>238125</xdr:colOff>
      <xdr:row>0</xdr:row>
      <xdr:rowOff>47625</xdr:rowOff>
    </xdr:from>
    <xdr:to>
      <xdr:col>4</xdr:col>
      <xdr:colOff>447674</xdr:colOff>
      <xdr:row>3</xdr:row>
      <xdr:rowOff>257174</xdr:rowOff>
    </xdr:to>
    <xdr:pic>
      <xdr:nvPicPr>
        <xdr:cNvPr id="11" name="Picture 10" descr="30 Colorful Flower &lt;strong&gt;Designs&lt;/strong&gt; Vector | DragonArtz &lt;strong&gt;Designs&lt;/strong&gt; (we ..."/>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125" y="47625"/>
          <a:ext cx="2000249" cy="1304924"/>
        </a:xfrm>
        <a:prstGeom prst="rect">
          <a:avLst/>
        </a:prstGeom>
      </xdr:spPr>
    </xdr:pic>
    <xdr:clientData/>
  </xdr:twoCellAnchor>
  <xdr:twoCellAnchor editAs="oneCell">
    <xdr:from>
      <xdr:col>21</xdr:col>
      <xdr:colOff>0</xdr:colOff>
      <xdr:row>0</xdr:row>
      <xdr:rowOff>0</xdr:rowOff>
    </xdr:from>
    <xdr:to>
      <xdr:col>24</xdr:col>
      <xdr:colOff>285749</xdr:colOff>
      <xdr:row>4</xdr:row>
      <xdr:rowOff>0</xdr:rowOff>
    </xdr:to>
    <xdr:pic>
      <xdr:nvPicPr>
        <xdr:cNvPr id="13" name="Picture 12" descr="30 Colorful Flower &lt;strong&gt;Designs&lt;/strong&gt; Vector | DragonArtz &lt;strong&gt;Designs&lt;/strong&gt; (we ..."/>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01175" y="0"/>
          <a:ext cx="1752599" cy="1457325"/>
        </a:xfrm>
        <a:prstGeom prst="rect">
          <a:avLst/>
        </a:prstGeom>
      </xdr:spPr>
    </xdr:pic>
    <xdr:clientData/>
  </xdr:twoCellAnchor>
  <xdr:twoCellAnchor editAs="oneCell">
    <xdr:from>
      <xdr:col>21</xdr:col>
      <xdr:colOff>0</xdr:colOff>
      <xdr:row>43</xdr:row>
      <xdr:rowOff>0</xdr:rowOff>
    </xdr:from>
    <xdr:to>
      <xdr:col>24</xdr:col>
      <xdr:colOff>285749</xdr:colOff>
      <xdr:row>48</xdr:row>
      <xdr:rowOff>123824</xdr:rowOff>
    </xdr:to>
    <xdr:pic>
      <xdr:nvPicPr>
        <xdr:cNvPr id="15" name="Picture 14" descr="30 Colorful Flower &lt;strong&gt;Designs&lt;/strong&gt; Vector | DragonArtz &lt;strong&gt;Designs&lt;/strong&gt; (we ..."/>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01175" y="14668500"/>
          <a:ext cx="1752599" cy="1304924"/>
        </a:xfrm>
        <a:prstGeom prst="rect">
          <a:avLst/>
        </a:prstGeom>
      </xdr:spPr>
    </xdr:pic>
    <xdr:clientData/>
  </xdr:twoCellAnchor>
  <xdr:twoCellAnchor editAs="oneCell">
    <xdr:from>
      <xdr:col>0</xdr:col>
      <xdr:colOff>0</xdr:colOff>
      <xdr:row>42</xdr:row>
      <xdr:rowOff>238124</xdr:rowOff>
    </xdr:from>
    <xdr:to>
      <xdr:col>4</xdr:col>
      <xdr:colOff>0</xdr:colOff>
      <xdr:row>48</xdr:row>
      <xdr:rowOff>104774</xdr:rowOff>
    </xdr:to>
    <xdr:pic>
      <xdr:nvPicPr>
        <xdr:cNvPr id="16" name="Picture 15" descr="30 Colorful Flower &lt;strong&gt;Designs&lt;/strong&gt; Vector | DragonArtz &lt;strong&gt;Designs&lt;/strong&gt; (we ..."/>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4668499"/>
          <a:ext cx="1790700" cy="1285875"/>
        </a:xfrm>
        <a:prstGeom prst="rect">
          <a:avLst/>
        </a:prstGeom>
      </xdr:spPr>
    </xdr:pic>
    <xdr:clientData/>
  </xdr:twoCellAnchor>
  <xdr:twoCellAnchor editAs="oneCell">
    <xdr:from>
      <xdr:col>3</xdr:col>
      <xdr:colOff>114300</xdr:colOff>
      <xdr:row>6</xdr:row>
      <xdr:rowOff>57149</xdr:rowOff>
    </xdr:from>
    <xdr:to>
      <xdr:col>3</xdr:col>
      <xdr:colOff>323361</xdr:colOff>
      <xdr:row>6</xdr:row>
      <xdr:rowOff>314324</xdr:rowOff>
    </xdr:to>
    <xdr:pic>
      <xdr:nvPicPr>
        <xdr:cNvPr id="14" name="Picture 13" descr="Clipart - &lt;strong&gt;X&lt;/strong&gt; Marks the Spot"/>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V="1">
          <a:off x="1457325" y="2009774"/>
          <a:ext cx="209061" cy="257175"/>
        </a:xfrm>
        <a:prstGeom prst="rect">
          <a:avLst/>
        </a:prstGeom>
      </xdr:spPr>
    </xdr:pic>
    <xdr:clientData/>
  </xdr:twoCellAnchor>
  <xdr:twoCellAnchor editAs="oneCell">
    <xdr:from>
      <xdr:col>6</xdr:col>
      <xdr:colOff>76201</xdr:colOff>
      <xdr:row>6</xdr:row>
      <xdr:rowOff>85725</xdr:rowOff>
    </xdr:from>
    <xdr:to>
      <xdr:col>6</xdr:col>
      <xdr:colOff>374651</xdr:colOff>
      <xdr:row>6</xdr:row>
      <xdr:rowOff>295275</xdr:rowOff>
    </xdr:to>
    <xdr:pic>
      <xdr:nvPicPr>
        <xdr:cNvPr id="35" name="Picture 34" descr="&lt;strong&gt;Dollar&lt;/strong&gt; &lt;strong&gt;sign&lt;/strong&gt; 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62251" y="2038350"/>
          <a:ext cx="298450" cy="209550"/>
        </a:xfrm>
        <a:prstGeom prst="rect">
          <a:avLst/>
        </a:prstGeom>
      </xdr:spPr>
    </xdr:pic>
    <xdr:clientData/>
  </xdr:twoCellAnchor>
  <xdr:twoCellAnchor editAs="oneCell">
    <xdr:from>
      <xdr:col>6</xdr:col>
      <xdr:colOff>95251</xdr:colOff>
      <xdr:row>8</xdr:row>
      <xdr:rowOff>85725</xdr:rowOff>
    </xdr:from>
    <xdr:to>
      <xdr:col>6</xdr:col>
      <xdr:colOff>393701</xdr:colOff>
      <xdr:row>8</xdr:row>
      <xdr:rowOff>295275</xdr:rowOff>
    </xdr:to>
    <xdr:pic>
      <xdr:nvPicPr>
        <xdr:cNvPr id="36" name="Picture 35" descr="&lt;strong&gt;Dollar&lt;/strong&gt; &lt;strong&gt;sign&lt;/strong&gt; 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81301" y="2667000"/>
          <a:ext cx="298450" cy="209550"/>
        </a:xfrm>
        <a:prstGeom prst="rect">
          <a:avLst/>
        </a:prstGeom>
      </xdr:spPr>
    </xdr:pic>
    <xdr:clientData/>
  </xdr:twoCellAnchor>
  <xdr:twoCellAnchor editAs="oneCell">
    <xdr:from>
      <xdr:col>14</xdr:col>
      <xdr:colOff>123826</xdr:colOff>
      <xdr:row>6</xdr:row>
      <xdr:rowOff>81266</xdr:rowOff>
    </xdr:from>
    <xdr:to>
      <xdr:col>14</xdr:col>
      <xdr:colOff>428626</xdr:colOff>
      <xdr:row>6</xdr:row>
      <xdr:rowOff>295275</xdr:rowOff>
    </xdr:to>
    <xdr:pic>
      <xdr:nvPicPr>
        <xdr:cNvPr id="38" name="Picture 37" descr="&lt;strong&gt;Dollar&lt;/strong&gt; &lt;strong&gt;sign&lt;/strong&gt; PN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91276" y="2033891"/>
          <a:ext cx="304800" cy="214009"/>
        </a:xfrm>
        <a:prstGeom prst="rect">
          <a:avLst/>
        </a:prstGeom>
      </xdr:spPr>
    </xdr:pic>
    <xdr:clientData/>
  </xdr:twoCellAnchor>
  <xdr:twoCellAnchor editAs="oneCell">
    <xdr:from>
      <xdr:col>14</xdr:col>
      <xdr:colOff>133351</xdr:colOff>
      <xdr:row>8</xdr:row>
      <xdr:rowOff>66675</xdr:rowOff>
    </xdr:from>
    <xdr:to>
      <xdr:col>14</xdr:col>
      <xdr:colOff>445367</xdr:colOff>
      <xdr:row>8</xdr:row>
      <xdr:rowOff>285750</xdr:rowOff>
    </xdr:to>
    <xdr:pic>
      <xdr:nvPicPr>
        <xdr:cNvPr id="40" name="Picture 39" descr="&lt;strong&gt;Dollar&lt;/strong&gt; &lt;strong&gt;sign&lt;/strong&gt; 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00801" y="2647950"/>
          <a:ext cx="312016" cy="219075"/>
        </a:xfrm>
        <a:prstGeom prst="rect">
          <a:avLst/>
        </a:prstGeom>
      </xdr:spPr>
    </xdr:pic>
    <xdr:clientData/>
  </xdr:twoCellAnchor>
  <xdr:twoCellAnchor editAs="oneCell">
    <xdr:from>
      <xdr:col>22</xdr:col>
      <xdr:colOff>152401</xdr:colOff>
      <xdr:row>6</xdr:row>
      <xdr:rowOff>76200</xdr:rowOff>
    </xdr:from>
    <xdr:to>
      <xdr:col>22</xdr:col>
      <xdr:colOff>464417</xdr:colOff>
      <xdr:row>6</xdr:row>
      <xdr:rowOff>295275</xdr:rowOff>
    </xdr:to>
    <xdr:pic>
      <xdr:nvPicPr>
        <xdr:cNvPr id="42" name="Picture 41" descr="&lt;strong&gt;Dollar&lt;/strong&gt; &lt;strong&gt;sign&lt;/strong&gt; 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25076" y="2028825"/>
          <a:ext cx="312016" cy="219075"/>
        </a:xfrm>
        <a:prstGeom prst="rect">
          <a:avLst/>
        </a:prstGeom>
      </xdr:spPr>
    </xdr:pic>
    <xdr:clientData/>
  </xdr:twoCellAnchor>
  <xdr:twoCellAnchor editAs="oneCell">
    <xdr:from>
      <xdr:col>22</xdr:col>
      <xdr:colOff>133351</xdr:colOff>
      <xdr:row>8</xdr:row>
      <xdr:rowOff>47625</xdr:rowOff>
    </xdr:from>
    <xdr:to>
      <xdr:col>22</xdr:col>
      <xdr:colOff>472499</xdr:colOff>
      <xdr:row>8</xdr:row>
      <xdr:rowOff>285750</xdr:rowOff>
    </xdr:to>
    <xdr:pic>
      <xdr:nvPicPr>
        <xdr:cNvPr id="44" name="Picture 43" descr="&lt;strong&gt;Dollar&lt;/strong&gt; &lt;strong&gt;sign&lt;/strong&gt; PN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06026" y="2628900"/>
          <a:ext cx="339148" cy="238125"/>
        </a:xfrm>
        <a:prstGeom prst="rect">
          <a:avLst/>
        </a:prstGeom>
      </xdr:spPr>
    </xdr:pic>
    <xdr:clientData/>
  </xdr:twoCellAnchor>
  <xdr:twoCellAnchor editAs="oneCell">
    <xdr:from>
      <xdr:col>22</xdr:col>
      <xdr:colOff>123826</xdr:colOff>
      <xdr:row>10</xdr:row>
      <xdr:rowOff>28575</xdr:rowOff>
    </xdr:from>
    <xdr:to>
      <xdr:col>22</xdr:col>
      <xdr:colOff>449408</xdr:colOff>
      <xdr:row>10</xdr:row>
      <xdr:rowOff>257175</xdr:rowOff>
    </xdr:to>
    <xdr:pic>
      <xdr:nvPicPr>
        <xdr:cNvPr id="45" name="Picture 44" descr="&lt;strong&gt;Dollar&lt;/strong&gt; &lt;strong&gt;sign&lt;/strong&gt; PN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096501" y="3238500"/>
          <a:ext cx="325582" cy="228600"/>
        </a:xfrm>
        <a:prstGeom prst="rect">
          <a:avLst/>
        </a:prstGeom>
      </xdr:spPr>
    </xdr:pic>
    <xdr:clientData/>
  </xdr:twoCellAnchor>
  <xdr:twoCellAnchor editAs="oneCell">
    <xdr:from>
      <xdr:col>6</xdr:col>
      <xdr:colOff>57151</xdr:colOff>
      <xdr:row>17</xdr:row>
      <xdr:rowOff>76200</xdr:rowOff>
    </xdr:from>
    <xdr:to>
      <xdr:col>6</xdr:col>
      <xdr:colOff>396299</xdr:colOff>
      <xdr:row>18</xdr:row>
      <xdr:rowOff>0</xdr:rowOff>
    </xdr:to>
    <xdr:pic>
      <xdr:nvPicPr>
        <xdr:cNvPr id="46" name="Picture 45" descr="&lt;strong&gt;Dollar&lt;/strong&gt; &lt;strong&gt;sign&lt;/strong&gt; PN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43201" y="5734050"/>
          <a:ext cx="339148" cy="238125"/>
        </a:xfrm>
        <a:prstGeom prst="rect">
          <a:avLst/>
        </a:prstGeom>
      </xdr:spPr>
    </xdr:pic>
    <xdr:clientData/>
  </xdr:twoCellAnchor>
  <xdr:twoCellAnchor editAs="oneCell">
    <xdr:from>
      <xdr:col>6</xdr:col>
      <xdr:colOff>57151</xdr:colOff>
      <xdr:row>19</xdr:row>
      <xdr:rowOff>35467</xdr:rowOff>
    </xdr:from>
    <xdr:to>
      <xdr:col>6</xdr:col>
      <xdr:colOff>400050</xdr:colOff>
      <xdr:row>19</xdr:row>
      <xdr:rowOff>276225</xdr:rowOff>
    </xdr:to>
    <xdr:pic>
      <xdr:nvPicPr>
        <xdr:cNvPr id="48" name="Picture 47" descr="&lt;strong&gt;Dollar&lt;/strong&gt; &lt;strong&gt;sign&lt;/strong&gt; PN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43201" y="6321967"/>
          <a:ext cx="342899" cy="240758"/>
        </a:xfrm>
        <a:prstGeom prst="rect">
          <a:avLst/>
        </a:prstGeom>
      </xdr:spPr>
    </xdr:pic>
    <xdr:clientData/>
  </xdr:twoCellAnchor>
  <xdr:twoCellAnchor editAs="oneCell">
    <xdr:from>
      <xdr:col>14</xdr:col>
      <xdr:colOff>133351</xdr:colOff>
      <xdr:row>17</xdr:row>
      <xdr:rowOff>57150</xdr:rowOff>
    </xdr:from>
    <xdr:to>
      <xdr:col>14</xdr:col>
      <xdr:colOff>445367</xdr:colOff>
      <xdr:row>17</xdr:row>
      <xdr:rowOff>276225</xdr:rowOff>
    </xdr:to>
    <xdr:pic>
      <xdr:nvPicPr>
        <xdr:cNvPr id="49" name="Picture 48" descr="&lt;strong&gt;Dollar&lt;/strong&gt; &lt;strong&gt;sign&lt;/strong&gt; 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00801" y="5715000"/>
          <a:ext cx="312016" cy="219075"/>
        </a:xfrm>
        <a:prstGeom prst="rect">
          <a:avLst/>
        </a:prstGeom>
      </xdr:spPr>
    </xdr:pic>
    <xdr:clientData/>
  </xdr:twoCellAnchor>
  <xdr:twoCellAnchor editAs="oneCell">
    <xdr:from>
      <xdr:col>14</xdr:col>
      <xdr:colOff>133351</xdr:colOff>
      <xdr:row>19</xdr:row>
      <xdr:rowOff>47625</xdr:rowOff>
    </xdr:from>
    <xdr:to>
      <xdr:col>14</xdr:col>
      <xdr:colOff>445367</xdr:colOff>
      <xdr:row>19</xdr:row>
      <xdr:rowOff>266700</xdr:rowOff>
    </xdr:to>
    <xdr:pic>
      <xdr:nvPicPr>
        <xdr:cNvPr id="50" name="Picture 49" descr="&lt;strong&gt;Dollar&lt;/strong&gt; &lt;strong&gt;sign&lt;/strong&gt; 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00801" y="6334125"/>
          <a:ext cx="312016" cy="219075"/>
        </a:xfrm>
        <a:prstGeom prst="rect">
          <a:avLst/>
        </a:prstGeom>
      </xdr:spPr>
    </xdr:pic>
    <xdr:clientData/>
  </xdr:twoCellAnchor>
  <xdr:twoCellAnchor editAs="oneCell">
    <xdr:from>
      <xdr:col>22</xdr:col>
      <xdr:colOff>114301</xdr:colOff>
      <xdr:row>17</xdr:row>
      <xdr:rowOff>76200</xdr:rowOff>
    </xdr:from>
    <xdr:to>
      <xdr:col>22</xdr:col>
      <xdr:colOff>412751</xdr:colOff>
      <xdr:row>17</xdr:row>
      <xdr:rowOff>285750</xdr:rowOff>
    </xdr:to>
    <xdr:pic>
      <xdr:nvPicPr>
        <xdr:cNvPr id="52" name="Picture 51" descr="&lt;strong&gt;Dollar&lt;/strong&gt; &lt;strong&gt;sign&lt;/strong&gt; 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086976" y="5734050"/>
          <a:ext cx="298450" cy="209550"/>
        </a:xfrm>
        <a:prstGeom prst="rect">
          <a:avLst/>
        </a:prstGeom>
      </xdr:spPr>
    </xdr:pic>
    <xdr:clientData/>
  </xdr:twoCellAnchor>
  <xdr:twoCellAnchor editAs="oneCell">
    <xdr:from>
      <xdr:col>22</xdr:col>
      <xdr:colOff>123826</xdr:colOff>
      <xdr:row>19</xdr:row>
      <xdr:rowOff>38100</xdr:rowOff>
    </xdr:from>
    <xdr:to>
      <xdr:col>22</xdr:col>
      <xdr:colOff>435842</xdr:colOff>
      <xdr:row>19</xdr:row>
      <xdr:rowOff>257175</xdr:rowOff>
    </xdr:to>
    <xdr:pic>
      <xdr:nvPicPr>
        <xdr:cNvPr id="54" name="Picture 53" descr="&lt;strong&gt;Dollar&lt;/strong&gt; &lt;strong&gt;sign&lt;/strong&gt; 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096501" y="6324600"/>
          <a:ext cx="312016" cy="219075"/>
        </a:xfrm>
        <a:prstGeom prst="rect">
          <a:avLst/>
        </a:prstGeom>
      </xdr:spPr>
    </xdr:pic>
    <xdr:clientData/>
  </xdr:twoCellAnchor>
  <xdr:twoCellAnchor editAs="oneCell">
    <xdr:from>
      <xdr:col>6</xdr:col>
      <xdr:colOff>76201</xdr:colOff>
      <xdr:row>28</xdr:row>
      <xdr:rowOff>66674</xdr:rowOff>
    </xdr:from>
    <xdr:to>
      <xdr:col>6</xdr:col>
      <xdr:colOff>388217</xdr:colOff>
      <xdr:row>28</xdr:row>
      <xdr:rowOff>285749</xdr:rowOff>
    </xdr:to>
    <xdr:pic>
      <xdr:nvPicPr>
        <xdr:cNvPr id="58" name="Picture 57" descr="&lt;strong&gt;Dollar&lt;/strong&gt; &lt;strong&gt;sign&lt;/strong&gt; 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762251" y="9505949"/>
          <a:ext cx="312016" cy="219075"/>
        </a:xfrm>
        <a:prstGeom prst="rect">
          <a:avLst/>
        </a:prstGeom>
      </xdr:spPr>
    </xdr:pic>
    <xdr:clientData/>
  </xdr:twoCellAnchor>
  <xdr:twoCellAnchor editAs="oneCell">
    <xdr:from>
      <xdr:col>14</xdr:col>
      <xdr:colOff>152400</xdr:colOff>
      <xdr:row>26</xdr:row>
      <xdr:rowOff>68904</xdr:rowOff>
    </xdr:from>
    <xdr:to>
      <xdr:col>14</xdr:col>
      <xdr:colOff>447675</xdr:colOff>
      <xdr:row>26</xdr:row>
      <xdr:rowOff>276225</xdr:rowOff>
    </xdr:to>
    <xdr:pic>
      <xdr:nvPicPr>
        <xdr:cNvPr id="61" name="Picture 60" descr="&lt;strong&gt;Dollar&lt;/strong&gt; &lt;strong&gt;sign&lt;/strong&gt; PNG"/>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419850" y="8879529"/>
          <a:ext cx="295275" cy="207321"/>
        </a:xfrm>
        <a:prstGeom prst="rect">
          <a:avLst/>
        </a:prstGeom>
      </xdr:spPr>
    </xdr:pic>
    <xdr:clientData/>
  </xdr:twoCellAnchor>
  <xdr:twoCellAnchor editAs="oneCell">
    <xdr:from>
      <xdr:col>14</xdr:col>
      <xdr:colOff>142876</xdr:colOff>
      <xdr:row>28</xdr:row>
      <xdr:rowOff>76200</xdr:rowOff>
    </xdr:from>
    <xdr:to>
      <xdr:col>14</xdr:col>
      <xdr:colOff>454892</xdr:colOff>
      <xdr:row>28</xdr:row>
      <xdr:rowOff>295275</xdr:rowOff>
    </xdr:to>
    <xdr:pic>
      <xdr:nvPicPr>
        <xdr:cNvPr id="63" name="Picture 62" descr="&lt;strong&gt;Dollar&lt;/strong&gt; &lt;strong&gt;sign&lt;/strong&gt; 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10326" y="9515475"/>
          <a:ext cx="312016" cy="219075"/>
        </a:xfrm>
        <a:prstGeom prst="rect">
          <a:avLst/>
        </a:prstGeom>
      </xdr:spPr>
    </xdr:pic>
    <xdr:clientData/>
  </xdr:twoCellAnchor>
  <xdr:twoCellAnchor editAs="oneCell">
    <xdr:from>
      <xdr:col>14</xdr:col>
      <xdr:colOff>114301</xdr:colOff>
      <xdr:row>30</xdr:row>
      <xdr:rowOff>47625</xdr:rowOff>
    </xdr:from>
    <xdr:to>
      <xdr:col>14</xdr:col>
      <xdr:colOff>439883</xdr:colOff>
      <xdr:row>30</xdr:row>
      <xdr:rowOff>276225</xdr:rowOff>
    </xdr:to>
    <xdr:pic>
      <xdr:nvPicPr>
        <xdr:cNvPr id="65" name="Picture 64" descr="&lt;strong&gt;Dollar&lt;/strong&gt; &lt;strong&gt;sign&lt;/strong&gt; PN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381751" y="10115550"/>
          <a:ext cx="325582" cy="228600"/>
        </a:xfrm>
        <a:prstGeom prst="rect">
          <a:avLst/>
        </a:prstGeom>
      </xdr:spPr>
    </xdr:pic>
    <xdr:clientData/>
  </xdr:twoCellAnchor>
  <xdr:twoCellAnchor editAs="oneCell">
    <xdr:from>
      <xdr:col>22</xdr:col>
      <xdr:colOff>152401</xdr:colOff>
      <xdr:row>27</xdr:row>
      <xdr:rowOff>47625</xdr:rowOff>
    </xdr:from>
    <xdr:to>
      <xdr:col>22</xdr:col>
      <xdr:colOff>450851</xdr:colOff>
      <xdr:row>27</xdr:row>
      <xdr:rowOff>257175</xdr:rowOff>
    </xdr:to>
    <xdr:pic>
      <xdr:nvPicPr>
        <xdr:cNvPr id="67" name="Picture 66" descr="&lt;strong&gt;Dollar&lt;/strong&gt; &lt;strong&gt;sign&lt;/strong&gt; 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25076" y="9172575"/>
          <a:ext cx="298450" cy="209550"/>
        </a:xfrm>
        <a:prstGeom prst="rect">
          <a:avLst/>
        </a:prstGeom>
      </xdr:spPr>
    </xdr:pic>
    <xdr:clientData/>
  </xdr:twoCellAnchor>
  <xdr:twoCellAnchor editAs="oneCell">
    <xdr:from>
      <xdr:col>22</xdr:col>
      <xdr:colOff>133351</xdr:colOff>
      <xdr:row>29</xdr:row>
      <xdr:rowOff>47624</xdr:rowOff>
    </xdr:from>
    <xdr:to>
      <xdr:col>22</xdr:col>
      <xdr:colOff>472499</xdr:colOff>
      <xdr:row>29</xdr:row>
      <xdr:rowOff>285749</xdr:rowOff>
    </xdr:to>
    <xdr:pic>
      <xdr:nvPicPr>
        <xdr:cNvPr id="69" name="Picture 68" descr="&lt;strong&gt;Dollar&lt;/strong&gt; &lt;strong&gt;sign&lt;/strong&gt; PN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06026" y="9801224"/>
          <a:ext cx="339148" cy="238125"/>
        </a:xfrm>
        <a:prstGeom prst="rect">
          <a:avLst/>
        </a:prstGeom>
      </xdr:spPr>
    </xdr:pic>
    <xdr:clientData/>
  </xdr:twoCellAnchor>
  <xdr:twoCellAnchor editAs="oneCell">
    <xdr:from>
      <xdr:col>6</xdr:col>
      <xdr:colOff>85726</xdr:colOff>
      <xdr:row>37</xdr:row>
      <xdr:rowOff>47625</xdr:rowOff>
    </xdr:from>
    <xdr:to>
      <xdr:col>6</xdr:col>
      <xdr:colOff>424874</xdr:colOff>
      <xdr:row>37</xdr:row>
      <xdr:rowOff>285750</xdr:rowOff>
    </xdr:to>
    <xdr:pic>
      <xdr:nvPicPr>
        <xdr:cNvPr id="71" name="Picture 70" descr="&lt;strong&gt;Dollar&lt;/strong&gt; &lt;strong&gt;sign&lt;/strong&gt; 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71776" y="12315825"/>
          <a:ext cx="339148" cy="238125"/>
        </a:xfrm>
        <a:prstGeom prst="rect">
          <a:avLst/>
        </a:prstGeom>
      </xdr:spPr>
    </xdr:pic>
    <xdr:clientData/>
  </xdr:twoCellAnchor>
  <xdr:twoCellAnchor editAs="oneCell">
    <xdr:from>
      <xdr:col>6</xdr:col>
      <xdr:colOff>66676</xdr:colOff>
      <xdr:row>39</xdr:row>
      <xdr:rowOff>48841</xdr:rowOff>
    </xdr:from>
    <xdr:to>
      <xdr:col>6</xdr:col>
      <xdr:colOff>390525</xdr:colOff>
      <xdr:row>39</xdr:row>
      <xdr:rowOff>276224</xdr:rowOff>
    </xdr:to>
    <xdr:pic>
      <xdr:nvPicPr>
        <xdr:cNvPr id="73" name="Picture 72" descr="&lt;strong&gt;Dollar&lt;/strong&gt; &lt;strong&gt;sign&lt;/strong&gt; PN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52726" y="12945691"/>
          <a:ext cx="323849" cy="227383"/>
        </a:xfrm>
        <a:prstGeom prst="rect">
          <a:avLst/>
        </a:prstGeom>
      </xdr:spPr>
    </xdr:pic>
    <xdr:clientData/>
  </xdr:twoCellAnchor>
  <xdr:twoCellAnchor editAs="oneCell">
    <xdr:from>
      <xdr:col>14</xdr:col>
      <xdr:colOff>152400</xdr:colOff>
      <xdr:row>37</xdr:row>
      <xdr:rowOff>68904</xdr:rowOff>
    </xdr:from>
    <xdr:to>
      <xdr:col>14</xdr:col>
      <xdr:colOff>447675</xdr:colOff>
      <xdr:row>37</xdr:row>
      <xdr:rowOff>276225</xdr:rowOff>
    </xdr:to>
    <xdr:pic>
      <xdr:nvPicPr>
        <xdr:cNvPr id="74" name="Picture 73" descr="&lt;strong&gt;Dollar&lt;/strong&gt; &lt;strong&gt;sign&lt;/strong&gt; PNG"/>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419850" y="12337104"/>
          <a:ext cx="295275" cy="207321"/>
        </a:xfrm>
        <a:prstGeom prst="rect">
          <a:avLst/>
        </a:prstGeom>
      </xdr:spPr>
    </xdr:pic>
    <xdr:clientData/>
  </xdr:twoCellAnchor>
  <xdr:twoCellAnchor editAs="oneCell">
    <xdr:from>
      <xdr:col>14</xdr:col>
      <xdr:colOff>142876</xdr:colOff>
      <xdr:row>39</xdr:row>
      <xdr:rowOff>58366</xdr:rowOff>
    </xdr:from>
    <xdr:to>
      <xdr:col>14</xdr:col>
      <xdr:colOff>466726</xdr:colOff>
      <xdr:row>39</xdr:row>
      <xdr:rowOff>285750</xdr:rowOff>
    </xdr:to>
    <xdr:pic>
      <xdr:nvPicPr>
        <xdr:cNvPr id="75" name="Picture 74" descr="&lt;strong&gt;Dollar&lt;/strong&gt; &lt;strong&gt;sign&lt;/strong&gt; PN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410326" y="12955216"/>
          <a:ext cx="323850" cy="227384"/>
        </a:xfrm>
        <a:prstGeom prst="rect">
          <a:avLst/>
        </a:prstGeom>
      </xdr:spPr>
    </xdr:pic>
    <xdr:clientData/>
  </xdr:twoCellAnchor>
  <xdr:twoCellAnchor editAs="oneCell">
    <xdr:from>
      <xdr:col>22</xdr:col>
      <xdr:colOff>123826</xdr:colOff>
      <xdr:row>36</xdr:row>
      <xdr:rowOff>90792</xdr:rowOff>
    </xdr:from>
    <xdr:to>
      <xdr:col>22</xdr:col>
      <xdr:colOff>428625</xdr:colOff>
      <xdr:row>36</xdr:row>
      <xdr:rowOff>304800</xdr:rowOff>
    </xdr:to>
    <xdr:pic>
      <xdr:nvPicPr>
        <xdr:cNvPr id="76" name="Picture 75" descr="&lt;strong&gt;Dollar&lt;/strong&gt; &lt;strong&gt;sign&lt;/strong&gt; PN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096501" y="12044667"/>
          <a:ext cx="304799" cy="214008"/>
        </a:xfrm>
        <a:prstGeom prst="rect">
          <a:avLst/>
        </a:prstGeom>
      </xdr:spPr>
    </xdr:pic>
    <xdr:clientData/>
  </xdr:twoCellAnchor>
  <xdr:twoCellAnchor editAs="oneCell">
    <xdr:from>
      <xdr:col>22</xdr:col>
      <xdr:colOff>142876</xdr:colOff>
      <xdr:row>38</xdr:row>
      <xdr:rowOff>47625</xdr:rowOff>
    </xdr:from>
    <xdr:to>
      <xdr:col>22</xdr:col>
      <xdr:colOff>468458</xdr:colOff>
      <xdr:row>38</xdr:row>
      <xdr:rowOff>276225</xdr:rowOff>
    </xdr:to>
    <xdr:pic>
      <xdr:nvPicPr>
        <xdr:cNvPr id="77" name="Picture 76" descr="&lt;strong&gt;Dollar&lt;/strong&gt; &lt;strong&gt;sign&lt;/strong&gt; PN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115551" y="12630150"/>
          <a:ext cx="325582" cy="228600"/>
        </a:xfrm>
        <a:prstGeom prst="rect">
          <a:avLst/>
        </a:prstGeom>
      </xdr:spPr>
    </xdr:pic>
    <xdr:clientData/>
  </xdr:twoCellAnchor>
  <xdr:twoCellAnchor editAs="oneCell">
    <xdr:from>
      <xdr:col>10</xdr:col>
      <xdr:colOff>115957</xdr:colOff>
      <xdr:row>20</xdr:row>
      <xdr:rowOff>16100</xdr:rowOff>
    </xdr:from>
    <xdr:to>
      <xdr:col>10</xdr:col>
      <xdr:colOff>342901</xdr:colOff>
      <xdr:row>20</xdr:row>
      <xdr:rowOff>295274</xdr:rowOff>
    </xdr:to>
    <xdr:pic>
      <xdr:nvPicPr>
        <xdr:cNvPr id="81" name="Picture 80" descr="Clipart - &lt;strong&gt;X&lt;/strong&gt; Marks the Spot"/>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V="1">
          <a:off x="4592707" y="6616925"/>
          <a:ext cx="226944" cy="279174"/>
        </a:xfrm>
        <a:prstGeom prst="rect">
          <a:avLst/>
        </a:prstGeom>
      </xdr:spPr>
    </xdr:pic>
    <xdr:clientData/>
  </xdr:twoCellAnchor>
  <xdr:twoCellAnchor editAs="oneCell">
    <xdr:from>
      <xdr:col>5</xdr:col>
      <xdr:colOff>142875</xdr:colOff>
      <xdr:row>26</xdr:row>
      <xdr:rowOff>28575</xdr:rowOff>
    </xdr:from>
    <xdr:to>
      <xdr:col>5</xdr:col>
      <xdr:colOff>350593</xdr:colOff>
      <xdr:row>26</xdr:row>
      <xdr:rowOff>285750</xdr:rowOff>
    </xdr:to>
    <xdr:pic>
      <xdr:nvPicPr>
        <xdr:cNvPr id="82" name="Picture 81"/>
        <xdr:cNvPicPr>
          <a:picLocks noChangeAspect="1"/>
        </xdr:cNvPicPr>
      </xdr:nvPicPr>
      <xdr:blipFill>
        <a:blip xmlns:r="http://schemas.openxmlformats.org/officeDocument/2006/relationships" r:embed="rId12"/>
        <a:stretch>
          <a:fillRect/>
        </a:stretch>
      </xdr:blipFill>
      <xdr:spPr>
        <a:xfrm>
          <a:off x="2381250" y="8839200"/>
          <a:ext cx="207718" cy="257175"/>
        </a:xfrm>
        <a:prstGeom prst="rect">
          <a:avLst/>
        </a:prstGeom>
      </xdr:spPr>
    </xdr:pic>
    <xdr:clientData/>
  </xdr:twoCellAnchor>
  <xdr:twoCellAnchor editAs="oneCell">
    <xdr:from>
      <xdr:col>6</xdr:col>
      <xdr:colOff>106431</xdr:colOff>
      <xdr:row>26</xdr:row>
      <xdr:rowOff>32202</xdr:rowOff>
    </xdr:from>
    <xdr:to>
      <xdr:col>6</xdr:col>
      <xdr:colOff>304800</xdr:colOff>
      <xdr:row>26</xdr:row>
      <xdr:rowOff>276224</xdr:rowOff>
    </xdr:to>
    <xdr:pic>
      <xdr:nvPicPr>
        <xdr:cNvPr id="83" name="Picture 82" descr="Clipart - &lt;strong&gt;X&lt;/strong&gt; Marks the Spot"/>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V="1">
          <a:off x="2792481" y="8842827"/>
          <a:ext cx="198369" cy="244022"/>
        </a:xfrm>
        <a:prstGeom prst="rect">
          <a:avLst/>
        </a:prstGeom>
      </xdr:spPr>
    </xdr:pic>
    <xdr:clientData/>
  </xdr:twoCellAnchor>
  <xdr:twoCellAnchor editAs="oneCell">
    <xdr:from>
      <xdr:col>6</xdr:col>
      <xdr:colOff>180976</xdr:colOff>
      <xdr:row>26</xdr:row>
      <xdr:rowOff>38100</xdr:rowOff>
    </xdr:from>
    <xdr:to>
      <xdr:col>7</xdr:col>
      <xdr:colOff>58882</xdr:colOff>
      <xdr:row>26</xdr:row>
      <xdr:rowOff>266699</xdr:rowOff>
    </xdr:to>
    <xdr:pic>
      <xdr:nvPicPr>
        <xdr:cNvPr id="85" name="Picture 84" descr="&lt;strong&gt;Dollar&lt;/strong&gt; &lt;strong&gt;sign&lt;/strong&gt; PN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67026" y="8848725"/>
          <a:ext cx="325581" cy="228599"/>
        </a:xfrm>
        <a:prstGeom prst="rect">
          <a:avLst/>
        </a:prstGeom>
      </xdr:spPr>
    </xdr:pic>
    <xdr:clientData/>
  </xdr:twoCellAnchor>
  <xdr:twoCellAnchor editAs="oneCell">
    <xdr:from>
      <xdr:col>18</xdr:col>
      <xdr:colOff>143996</xdr:colOff>
      <xdr:row>26</xdr:row>
      <xdr:rowOff>38100</xdr:rowOff>
    </xdr:from>
    <xdr:to>
      <xdr:col>18</xdr:col>
      <xdr:colOff>361584</xdr:colOff>
      <xdr:row>26</xdr:row>
      <xdr:rowOff>307494</xdr:rowOff>
    </xdr:to>
    <xdr:pic>
      <xdr:nvPicPr>
        <xdr:cNvPr id="87" name="Picture 86"/>
        <xdr:cNvPicPr>
          <a:picLocks noChangeAspect="1"/>
        </xdr:cNvPicPr>
      </xdr:nvPicPr>
      <xdr:blipFill>
        <a:blip xmlns:r="http://schemas.openxmlformats.org/officeDocument/2006/relationships" r:embed="rId12"/>
        <a:stretch>
          <a:fillRect/>
        </a:stretch>
      </xdr:blipFill>
      <xdr:spPr>
        <a:xfrm>
          <a:off x="8325971" y="8848725"/>
          <a:ext cx="217588" cy="269394"/>
        </a:xfrm>
        <a:prstGeom prst="rect">
          <a:avLst/>
        </a:prstGeom>
      </xdr:spPr>
    </xdr:pic>
    <xdr:clientData/>
  </xdr:twoCellAnchor>
  <xdr:twoCellAnchor editAs="oneCell">
    <xdr:from>
      <xdr:col>14</xdr:col>
      <xdr:colOff>172571</xdr:colOff>
      <xdr:row>40</xdr:row>
      <xdr:rowOff>9526</xdr:rowOff>
    </xdr:from>
    <xdr:to>
      <xdr:col>14</xdr:col>
      <xdr:colOff>413238</xdr:colOff>
      <xdr:row>40</xdr:row>
      <xdr:rowOff>307494</xdr:rowOff>
    </xdr:to>
    <xdr:pic>
      <xdr:nvPicPr>
        <xdr:cNvPr id="89" name="Picture 88"/>
        <xdr:cNvPicPr>
          <a:picLocks noChangeAspect="1"/>
        </xdr:cNvPicPr>
      </xdr:nvPicPr>
      <xdr:blipFill>
        <a:blip xmlns:r="http://schemas.openxmlformats.org/officeDocument/2006/relationships" r:embed="rId12"/>
        <a:stretch>
          <a:fillRect/>
        </a:stretch>
      </xdr:blipFill>
      <xdr:spPr>
        <a:xfrm>
          <a:off x="6440021" y="13220701"/>
          <a:ext cx="240667" cy="297968"/>
        </a:xfrm>
        <a:prstGeom prst="rect">
          <a:avLst/>
        </a:prstGeom>
      </xdr:spPr>
    </xdr:pic>
    <xdr:clientData/>
  </xdr:twoCellAnchor>
  <xdr:twoCellAnchor editAs="oneCell">
    <xdr:from>
      <xdr:col>13</xdr:col>
      <xdr:colOff>96371</xdr:colOff>
      <xdr:row>40</xdr:row>
      <xdr:rowOff>19050</xdr:rowOff>
    </xdr:from>
    <xdr:to>
      <xdr:col>13</xdr:col>
      <xdr:colOff>329345</xdr:colOff>
      <xdr:row>40</xdr:row>
      <xdr:rowOff>307494</xdr:rowOff>
    </xdr:to>
    <xdr:pic>
      <xdr:nvPicPr>
        <xdr:cNvPr id="91" name="Picture 90"/>
        <xdr:cNvPicPr>
          <a:picLocks noChangeAspect="1"/>
        </xdr:cNvPicPr>
      </xdr:nvPicPr>
      <xdr:blipFill>
        <a:blip xmlns:r="http://schemas.openxmlformats.org/officeDocument/2006/relationships" r:embed="rId12"/>
        <a:stretch>
          <a:fillRect/>
        </a:stretch>
      </xdr:blipFill>
      <xdr:spPr>
        <a:xfrm>
          <a:off x="5916146" y="13230225"/>
          <a:ext cx="232974" cy="288444"/>
        </a:xfrm>
        <a:prstGeom prst="rect">
          <a:avLst/>
        </a:prstGeom>
      </xdr:spPr>
    </xdr:pic>
    <xdr:clientData/>
  </xdr:twoCellAnchor>
  <xdr:twoCellAnchor editAs="oneCell">
    <xdr:from>
      <xdr:col>22</xdr:col>
      <xdr:colOff>163046</xdr:colOff>
      <xdr:row>39</xdr:row>
      <xdr:rowOff>28575</xdr:rowOff>
    </xdr:from>
    <xdr:to>
      <xdr:col>22</xdr:col>
      <xdr:colOff>396020</xdr:colOff>
      <xdr:row>40</xdr:row>
      <xdr:rowOff>2694</xdr:rowOff>
    </xdr:to>
    <xdr:pic>
      <xdr:nvPicPr>
        <xdr:cNvPr id="93" name="Picture 92"/>
        <xdr:cNvPicPr>
          <a:picLocks noChangeAspect="1"/>
        </xdr:cNvPicPr>
      </xdr:nvPicPr>
      <xdr:blipFill>
        <a:blip xmlns:r="http://schemas.openxmlformats.org/officeDocument/2006/relationships" r:embed="rId12"/>
        <a:stretch>
          <a:fillRect/>
        </a:stretch>
      </xdr:blipFill>
      <xdr:spPr>
        <a:xfrm>
          <a:off x="10135721" y="12925425"/>
          <a:ext cx="232974" cy="288444"/>
        </a:xfrm>
        <a:prstGeom prst="rect">
          <a:avLst/>
        </a:prstGeom>
      </xdr:spPr>
    </xdr:pic>
    <xdr:clientData/>
  </xdr:twoCellAnchor>
  <xdr:twoCellAnchor editAs="oneCell">
    <xdr:from>
      <xdr:col>18</xdr:col>
      <xdr:colOff>124946</xdr:colOff>
      <xdr:row>40</xdr:row>
      <xdr:rowOff>42636</xdr:rowOff>
    </xdr:from>
    <xdr:to>
      <xdr:col>18</xdr:col>
      <xdr:colOff>361950</xdr:colOff>
      <xdr:row>41</xdr:row>
      <xdr:rowOff>21744</xdr:rowOff>
    </xdr:to>
    <xdr:pic>
      <xdr:nvPicPr>
        <xdr:cNvPr id="95" name="Picture 94"/>
        <xdr:cNvPicPr>
          <a:picLocks noChangeAspect="1"/>
        </xdr:cNvPicPr>
      </xdr:nvPicPr>
      <xdr:blipFill>
        <a:blip xmlns:r="http://schemas.openxmlformats.org/officeDocument/2006/relationships" r:embed="rId12"/>
        <a:stretch>
          <a:fillRect/>
        </a:stretch>
      </xdr:blipFill>
      <xdr:spPr>
        <a:xfrm>
          <a:off x="8183096" y="13253811"/>
          <a:ext cx="237004" cy="293433"/>
        </a:xfrm>
        <a:prstGeom prst="rect">
          <a:avLst/>
        </a:prstGeom>
      </xdr:spPr>
    </xdr:pic>
    <xdr:clientData/>
  </xdr:twoCellAnchor>
  <xdr:twoCellAnchor editAs="oneCell">
    <xdr:from>
      <xdr:col>19</xdr:col>
      <xdr:colOff>115421</xdr:colOff>
      <xdr:row>40</xdr:row>
      <xdr:rowOff>19050</xdr:rowOff>
    </xdr:from>
    <xdr:to>
      <xdr:col>19</xdr:col>
      <xdr:colOff>348395</xdr:colOff>
      <xdr:row>40</xdr:row>
      <xdr:rowOff>307494</xdr:rowOff>
    </xdr:to>
    <xdr:pic>
      <xdr:nvPicPr>
        <xdr:cNvPr id="97" name="Picture 96"/>
        <xdr:cNvPicPr>
          <a:picLocks noChangeAspect="1"/>
        </xdr:cNvPicPr>
      </xdr:nvPicPr>
      <xdr:blipFill>
        <a:blip xmlns:r="http://schemas.openxmlformats.org/officeDocument/2006/relationships" r:embed="rId12"/>
        <a:stretch>
          <a:fillRect/>
        </a:stretch>
      </xdr:blipFill>
      <xdr:spPr>
        <a:xfrm>
          <a:off x="8621246" y="13230225"/>
          <a:ext cx="232974" cy="288444"/>
        </a:xfrm>
        <a:prstGeom prst="rect">
          <a:avLst/>
        </a:prstGeom>
      </xdr:spPr>
    </xdr:pic>
    <xdr:clientData/>
  </xdr:twoCellAnchor>
  <xdr:twoCellAnchor editAs="oneCell">
    <xdr:from>
      <xdr:col>21</xdr:col>
      <xdr:colOff>134471</xdr:colOff>
      <xdr:row>39</xdr:row>
      <xdr:rowOff>19050</xdr:rowOff>
    </xdr:from>
    <xdr:to>
      <xdr:col>21</xdr:col>
      <xdr:colOff>359752</xdr:colOff>
      <xdr:row>39</xdr:row>
      <xdr:rowOff>297969</xdr:rowOff>
    </xdr:to>
    <xdr:pic>
      <xdr:nvPicPr>
        <xdr:cNvPr id="99" name="Picture 98"/>
        <xdr:cNvPicPr>
          <a:picLocks noChangeAspect="1"/>
        </xdr:cNvPicPr>
      </xdr:nvPicPr>
      <xdr:blipFill>
        <a:blip xmlns:r="http://schemas.openxmlformats.org/officeDocument/2006/relationships" r:embed="rId12"/>
        <a:stretch>
          <a:fillRect/>
        </a:stretch>
      </xdr:blipFill>
      <xdr:spPr>
        <a:xfrm>
          <a:off x="9535646" y="12915900"/>
          <a:ext cx="225281" cy="278919"/>
        </a:xfrm>
        <a:prstGeom prst="rect">
          <a:avLst/>
        </a:prstGeom>
      </xdr:spPr>
    </xdr:pic>
    <xdr:clientData/>
  </xdr:twoCellAnchor>
  <xdr:twoCellAnchor editAs="oneCell">
    <xdr:from>
      <xdr:col>19</xdr:col>
      <xdr:colOff>86845</xdr:colOff>
      <xdr:row>39</xdr:row>
      <xdr:rowOff>9100</xdr:rowOff>
    </xdr:from>
    <xdr:to>
      <xdr:col>19</xdr:col>
      <xdr:colOff>333374</xdr:colOff>
      <xdr:row>40</xdr:row>
      <xdr:rowOff>1</xdr:rowOff>
    </xdr:to>
    <xdr:pic>
      <xdr:nvPicPr>
        <xdr:cNvPr id="101" name="Picture 100"/>
        <xdr:cNvPicPr>
          <a:picLocks noChangeAspect="1"/>
        </xdr:cNvPicPr>
      </xdr:nvPicPr>
      <xdr:blipFill>
        <a:blip xmlns:r="http://schemas.openxmlformats.org/officeDocument/2006/relationships" r:embed="rId12"/>
        <a:stretch>
          <a:fillRect/>
        </a:stretch>
      </xdr:blipFill>
      <xdr:spPr>
        <a:xfrm>
          <a:off x="8592670" y="12905950"/>
          <a:ext cx="246529" cy="305226"/>
        </a:xfrm>
        <a:prstGeom prst="rect">
          <a:avLst/>
        </a:prstGeom>
      </xdr:spPr>
    </xdr:pic>
    <xdr:clientData/>
  </xdr:twoCellAnchor>
  <xdr:twoCellAnchor editAs="oneCell">
    <xdr:from>
      <xdr:col>20</xdr:col>
      <xdr:colOff>124946</xdr:colOff>
      <xdr:row>39</xdr:row>
      <xdr:rowOff>19050</xdr:rowOff>
    </xdr:from>
    <xdr:to>
      <xdr:col>20</xdr:col>
      <xdr:colOff>357920</xdr:colOff>
      <xdr:row>39</xdr:row>
      <xdr:rowOff>307494</xdr:rowOff>
    </xdr:to>
    <xdr:pic>
      <xdr:nvPicPr>
        <xdr:cNvPr id="105" name="Picture 104"/>
        <xdr:cNvPicPr>
          <a:picLocks noChangeAspect="1"/>
        </xdr:cNvPicPr>
      </xdr:nvPicPr>
      <xdr:blipFill>
        <a:blip xmlns:r="http://schemas.openxmlformats.org/officeDocument/2006/relationships" r:embed="rId12"/>
        <a:stretch>
          <a:fillRect/>
        </a:stretch>
      </xdr:blipFill>
      <xdr:spPr>
        <a:xfrm>
          <a:off x="9078446" y="12915900"/>
          <a:ext cx="232974" cy="288444"/>
        </a:xfrm>
        <a:prstGeom prst="rect">
          <a:avLst/>
        </a:prstGeom>
      </xdr:spPr>
    </xdr:pic>
    <xdr:clientData/>
  </xdr:twoCellAnchor>
  <xdr:twoCellAnchor editAs="oneCell">
    <xdr:from>
      <xdr:col>18</xdr:col>
      <xdr:colOff>104775</xdr:colOff>
      <xdr:row>39</xdr:row>
      <xdr:rowOff>28575</xdr:rowOff>
    </xdr:from>
    <xdr:to>
      <xdr:col>18</xdr:col>
      <xdr:colOff>353136</xdr:colOff>
      <xdr:row>40</xdr:row>
      <xdr:rowOff>21744</xdr:rowOff>
    </xdr:to>
    <xdr:pic>
      <xdr:nvPicPr>
        <xdr:cNvPr id="47" name="Picture 46"/>
        <xdr:cNvPicPr>
          <a:picLocks noChangeAspect="1"/>
        </xdr:cNvPicPr>
      </xdr:nvPicPr>
      <xdr:blipFill>
        <a:blip xmlns:r="http://schemas.openxmlformats.org/officeDocument/2006/relationships" r:embed="rId12"/>
        <a:stretch>
          <a:fillRect/>
        </a:stretch>
      </xdr:blipFill>
      <xdr:spPr>
        <a:xfrm>
          <a:off x="8162925" y="12925425"/>
          <a:ext cx="248361" cy="307494"/>
        </a:xfrm>
        <a:prstGeom prst="rect">
          <a:avLst/>
        </a:prstGeom>
      </xdr:spPr>
    </xdr:pic>
    <xdr:clientData/>
  </xdr:twoCellAnchor>
  <xdr:twoCellAnchor editAs="oneCell">
    <xdr:from>
      <xdr:col>18</xdr:col>
      <xdr:colOff>123825</xdr:colOff>
      <xdr:row>10</xdr:row>
      <xdr:rowOff>24466</xdr:rowOff>
    </xdr:from>
    <xdr:to>
      <xdr:col>18</xdr:col>
      <xdr:colOff>352425</xdr:colOff>
      <xdr:row>10</xdr:row>
      <xdr:rowOff>307494</xdr:rowOff>
    </xdr:to>
    <xdr:pic>
      <xdr:nvPicPr>
        <xdr:cNvPr id="51" name="Picture 50"/>
        <xdr:cNvPicPr>
          <a:picLocks noChangeAspect="1"/>
        </xdr:cNvPicPr>
      </xdr:nvPicPr>
      <xdr:blipFill>
        <a:blip xmlns:r="http://schemas.openxmlformats.org/officeDocument/2006/relationships" r:embed="rId12"/>
        <a:stretch>
          <a:fillRect/>
        </a:stretch>
      </xdr:blipFill>
      <xdr:spPr>
        <a:xfrm>
          <a:off x="8181975" y="3234391"/>
          <a:ext cx="228600" cy="283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xmlns="" id="{A63A57BD-28AF-421E-AA3A-4073AF2F77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4" Type="http://schemas.openxmlformats.org/officeDocument/2006/relationships/printerSettings" Target="../printerSettings/printerSettings2.bin"/><Relationship Id="rId5" Type="http://schemas.openxmlformats.org/officeDocument/2006/relationships/drawing" Target="../drawings/drawing2.xml"/><Relationship Id="rId1" Type="http://schemas.openxmlformats.org/officeDocument/2006/relationships/hyperlink" Target="https://www.vertex42.com/calendars/?utm_source=ms&amp;utm_medium=file&amp;utm_campaign=office&amp;utm_term=calendar1&amp;utm_content=more"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73"/>
  <sheetViews>
    <sheetView showGridLines="0" tabSelected="1" view="pageBreakPreview" zoomScaleSheetLayoutView="100" workbookViewId="0">
      <selection activeCell="S19" sqref="S19"/>
    </sheetView>
  </sheetViews>
  <sheetFormatPr baseColWidth="10" defaultColWidth="9.1640625" defaultRowHeight="14" x14ac:dyDescent="0.2"/>
  <cols>
    <col min="1" max="14" width="6.6640625" style="1" customWidth="1"/>
    <col min="15" max="15" width="8.5" style="1" customWidth="1"/>
    <col min="16" max="22" width="6.6640625" style="1" customWidth="1"/>
    <col min="23" max="23" width="8.5" style="1" customWidth="1"/>
    <col min="24" max="24" width="6.6640625" style="1" customWidth="1"/>
    <col min="25" max="25" width="5" style="1" customWidth="1"/>
    <col min="26" max="31" width="6.6640625" style="12" customWidth="1"/>
    <col min="32" max="32" width="6.6640625" style="1" customWidth="1"/>
    <col min="33" max="16384" width="9.1640625" style="1"/>
  </cols>
  <sheetData>
    <row r="1" spans="1:31" s="12" customFormat="1" ht="45" customHeight="1" x14ac:dyDescent="0.2"/>
    <row r="2" spans="1:31" s="24" customFormat="1" ht="41.5" customHeight="1" x14ac:dyDescent="0.15">
      <c r="A2" s="81" t="s">
        <v>14</v>
      </c>
      <c r="B2" s="81"/>
      <c r="C2" s="81"/>
      <c r="D2" s="81"/>
      <c r="E2" s="81"/>
      <c r="F2" s="81"/>
      <c r="G2" s="81"/>
      <c r="H2" s="81"/>
      <c r="I2" s="81"/>
      <c r="J2" s="81"/>
      <c r="K2" s="81"/>
      <c r="L2" s="81"/>
      <c r="M2" s="81"/>
      <c r="N2" s="81"/>
      <c r="O2" s="81"/>
      <c r="P2" s="81"/>
      <c r="Q2" s="81"/>
      <c r="R2" s="81"/>
      <c r="S2" s="81"/>
      <c r="T2" s="81"/>
      <c r="U2" s="81"/>
      <c r="V2" s="81"/>
      <c r="W2" s="81"/>
      <c r="X2" s="81"/>
      <c r="Y2" s="81"/>
      <c r="Z2" s="67"/>
      <c r="AA2" s="67"/>
      <c r="AB2" s="67"/>
      <c r="AC2" s="67"/>
      <c r="AD2" s="67"/>
      <c r="AE2" s="67"/>
    </row>
    <row r="3" spans="1:31" ht="16.5" hidden="1" customHeight="1" x14ac:dyDescent="0.2">
      <c r="A3" s="26"/>
      <c r="B3" s="26"/>
      <c r="C3" s="27" t="s">
        <v>3</v>
      </c>
      <c r="D3" s="82">
        <v>2019</v>
      </c>
      <c r="E3" s="83"/>
      <c r="F3" s="84"/>
      <c r="G3" s="26"/>
      <c r="H3" s="26"/>
      <c r="I3" s="27" t="s">
        <v>2</v>
      </c>
      <c r="J3" s="82">
        <v>1</v>
      </c>
      <c r="K3" s="84"/>
      <c r="L3" s="26"/>
      <c r="M3" s="26"/>
      <c r="N3" s="27" t="s">
        <v>1</v>
      </c>
      <c r="O3" s="82">
        <v>1</v>
      </c>
      <c r="P3" s="84"/>
      <c r="Q3" s="28" t="s">
        <v>9</v>
      </c>
      <c r="R3" s="26"/>
      <c r="S3" s="26"/>
      <c r="T3" s="26"/>
      <c r="U3" s="26"/>
      <c r="V3" s="26"/>
      <c r="W3" s="26"/>
      <c r="X3" s="29"/>
      <c r="Y3" s="26"/>
      <c r="Z3" s="26"/>
      <c r="AA3" s="26"/>
      <c r="AB3" s="26"/>
      <c r="AC3" s="26"/>
      <c r="AD3" s="26"/>
      <c r="AE3" s="26"/>
    </row>
    <row r="4" spans="1:31" ht="28.5" customHeight="1"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73" customFormat="1" ht="24" x14ac:dyDescent="0.3">
      <c r="A5" s="71"/>
      <c r="B5" s="78">
        <f>DATE(D3,J3,1)</f>
        <v>43466</v>
      </c>
      <c r="C5" s="79"/>
      <c r="D5" s="79"/>
      <c r="E5" s="79"/>
      <c r="F5" s="79"/>
      <c r="G5" s="79"/>
      <c r="H5" s="80"/>
      <c r="I5" s="72"/>
      <c r="J5" s="78">
        <f>DATE(YEAR(B5+42),MONTH(B5+42),1)</f>
        <v>43497</v>
      </c>
      <c r="K5" s="79"/>
      <c r="L5" s="79"/>
      <c r="M5" s="79"/>
      <c r="N5" s="79"/>
      <c r="O5" s="79"/>
      <c r="P5" s="80"/>
      <c r="Q5" s="72"/>
      <c r="R5" s="78">
        <f>DATE(YEAR(J5+42),MONTH(J5+42),1)</f>
        <v>43525</v>
      </c>
      <c r="S5" s="79"/>
      <c r="T5" s="79"/>
      <c r="U5" s="79"/>
      <c r="V5" s="79"/>
      <c r="W5" s="79"/>
      <c r="X5" s="80"/>
      <c r="Y5" s="71"/>
      <c r="Z5" s="71"/>
      <c r="AA5" s="71"/>
      <c r="AB5" s="71"/>
      <c r="AC5" s="71"/>
      <c r="AD5" s="71"/>
      <c r="AE5" s="71"/>
    </row>
    <row r="6" spans="1:31" s="8" customFormat="1" ht="16" x14ac:dyDescent="0.2">
      <c r="A6" s="34"/>
      <c r="B6" s="62" t="str">
        <f>CHOOSE(1+MOD($O$3+1-2,7),"S","M","T","W","T","F","S")</f>
        <v>S</v>
      </c>
      <c r="C6" s="63" t="str">
        <f>CHOOSE(1+MOD($O$3+2-2,7),"S","M","T","W","T","F","S")</f>
        <v>M</v>
      </c>
      <c r="D6" s="63" t="str">
        <f>CHOOSE(1+MOD($O$3+3-2,7),"S","M","T","W","T","F","S")</f>
        <v>T</v>
      </c>
      <c r="E6" s="63" t="str">
        <f>CHOOSE(1+MOD($O$3+4-2,7),"S","M","T","W","T","F","S")</f>
        <v>W</v>
      </c>
      <c r="F6" s="63" t="str">
        <f>CHOOSE(1+MOD($O$3+5-2,7),"S","M","T","W","T","F","S")</f>
        <v>T</v>
      </c>
      <c r="G6" s="63" t="str">
        <f>CHOOSE(1+MOD($O$3+6-2,7),"S","M","T","W","T","F","S")</f>
        <v>F</v>
      </c>
      <c r="H6" s="64" t="str">
        <f>CHOOSE(1+MOD($O$3+7-2,7),"S","M","T","W","T","F","S")</f>
        <v>S</v>
      </c>
      <c r="I6" s="65"/>
      <c r="J6" s="62" t="str">
        <f>CHOOSE(1+MOD($O$3+1-2,7),"S","M","T","W","T","F","S")</f>
        <v>S</v>
      </c>
      <c r="K6" s="63" t="str">
        <f>CHOOSE(1+MOD($O$3+2-2,7),"S","M","T","W","T","F","S")</f>
        <v>M</v>
      </c>
      <c r="L6" s="63" t="str">
        <f>CHOOSE(1+MOD($O$3+3-2,7),"S","M","T","W","T","F","S")</f>
        <v>T</v>
      </c>
      <c r="M6" s="63" t="str">
        <f>CHOOSE(1+MOD($O$3+4-2,7),"S","M","T","W","T","F","S")</f>
        <v>W</v>
      </c>
      <c r="N6" s="63" t="str">
        <f>CHOOSE(1+MOD($O$3+5-2,7),"S","M","T","W","T","F","S")</f>
        <v>T</v>
      </c>
      <c r="O6" s="63" t="str">
        <f>CHOOSE(1+MOD($O$3+6-2,7),"S","M","T","W","T","F","S")</f>
        <v>F</v>
      </c>
      <c r="P6" s="64" t="str">
        <f>CHOOSE(1+MOD($O$3+7-2,7),"S","M","T","W","T","F","S")</f>
        <v>S</v>
      </c>
      <c r="Q6" s="66"/>
      <c r="R6" s="62" t="str">
        <f>CHOOSE(1+MOD($O$3+1-2,7),"S","M","T","W","T","F","S")</f>
        <v>S</v>
      </c>
      <c r="S6" s="63" t="str">
        <f>CHOOSE(1+MOD($O$3+2-2,7),"S","M","T","W","T","F","S")</f>
        <v>M</v>
      </c>
      <c r="T6" s="63" t="str">
        <f>CHOOSE(1+MOD($O$3+3-2,7),"S","M","T","W","T","F","S")</f>
        <v>T</v>
      </c>
      <c r="U6" s="63" t="str">
        <f>CHOOSE(1+MOD($O$3+4-2,7),"S","M","T","W","T","F","S")</f>
        <v>W</v>
      </c>
      <c r="V6" s="63" t="str">
        <f>CHOOSE(1+MOD($O$3+5-2,7),"S","M","T","W","T","F","S")</f>
        <v>T</v>
      </c>
      <c r="W6" s="63" t="str">
        <f>CHOOSE(1+MOD($O$3+6-2,7),"S","M","T","W","T","F","S")</f>
        <v>F</v>
      </c>
      <c r="X6" s="64" t="str">
        <f>CHOOSE(1+MOD($O$3+7-2,7),"S","M","T","W","T","F","S")</f>
        <v>S</v>
      </c>
      <c r="Y6" s="34"/>
      <c r="Z6" s="34"/>
      <c r="AA6" s="34"/>
      <c r="AB6" s="34"/>
      <c r="AC6" s="34"/>
      <c r="AD6" s="34"/>
      <c r="AE6" s="34"/>
    </row>
    <row r="7" spans="1:31" s="53" customFormat="1" ht="25" customHeight="1" x14ac:dyDescent="0.2">
      <c r="A7" s="44"/>
      <c r="B7" s="45" t="str">
        <f>IF(WEEKDAY(B5,1)=MOD($O$3,7),B5,"")</f>
        <v/>
      </c>
      <c r="C7" s="46" t="str">
        <f>IF(B7="",IF(WEEKDAY(B5,1)=MOD($O$3,7)+1,B5,""),B7+1)</f>
        <v/>
      </c>
      <c r="D7" s="46">
        <f>IF(C7="",IF(WEEKDAY(B5,1)=MOD($O$3+1,7)+1,B5,""),C7+1)</f>
        <v>43466</v>
      </c>
      <c r="E7" s="46">
        <f>IF(D7="",IF(WEEKDAY(B5,1)=MOD($O$3+2,7)+1,B5,""),D7+1)</f>
        <v>43467</v>
      </c>
      <c r="F7" s="46">
        <f>IF(E7="",IF(WEEKDAY(B5,1)=MOD($O$3+3,7)+1,B5,""),E7+1)</f>
        <v>43468</v>
      </c>
      <c r="G7" s="46">
        <f>IF(F7="",IF(WEEKDAY(B5,1)=MOD($O$3+4,7)+1,B5,""),F7+1)</f>
        <v>43469</v>
      </c>
      <c r="H7" s="47">
        <f>IF(G7="",IF(WEEKDAY(B5,1)=MOD($O$3+5,7)+1,B5,""),G7+1)</f>
        <v>43470</v>
      </c>
      <c r="I7" s="48"/>
      <c r="J7" s="49" t="str">
        <f>IF(WEEKDAY(J5,1)=MOD($O$3,7),J5,"")</f>
        <v/>
      </c>
      <c r="K7" s="50" t="str">
        <f>IF(J7="",IF(WEEKDAY(J5,1)=MOD($O$3,7)+1,J5,""),J7+1)</f>
        <v/>
      </c>
      <c r="L7" s="50" t="str">
        <f>IF(K7="",IF(WEEKDAY(J5,1)=MOD($O$3+1,7)+1,J5,""),K7+1)</f>
        <v/>
      </c>
      <c r="M7" s="50" t="str">
        <f>IF(L7="",IF(WEEKDAY(J5,1)=MOD($O$3+2,7)+1,J5,""),L7+1)</f>
        <v/>
      </c>
      <c r="N7" s="50" t="str">
        <f>IF(M7="",IF(WEEKDAY(J5,1)=MOD($O$3+3,7)+1,J5,""),M7+1)</f>
        <v/>
      </c>
      <c r="O7" s="50">
        <f>IF(N7="",IF(WEEKDAY(J5,1)=MOD($O$3+4,7)+1,J5,""),N7+1)</f>
        <v>43497</v>
      </c>
      <c r="P7" s="51">
        <f>IF(O7="",IF(WEEKDAY(J5,1)=MOD($O$3+5,7)+1,J5,""),O7+1)</f>
        <v>43498</v>
      </c>
      <c r="Q7" s="48"/>
      <c r="R7" s="49" t="str">
        <f>IF(WEEKDAY(R5,1)=MOD($O$3,7),R5,"")</f>
        <v/>
      </c>
      <c r="S7" s="50" t="str">
        <f>IF(R7="",IF(WEEKDAY(R5,1)=MOD($O$3,7)+1,R5,""),R7+1)</f>
        <v/>
      </c>
      <c r="T7" s="50" t="str">
        <f>IF(S7="",IF(WEEKDAY(R5,1)=MOD($O$3+1,7)+1,R5,""),S7+1)</f>
        <v/>
      </c>
      <c r="U7" s="50" t="str">
        <f>IF(T7="",IF(WEEKDAY(R5,1)=MOD($O$3+2,7)+1,R5,""),T7+1)</f>
        <v/>
      </c>
      <c r="V7" s="50" t="str">
        <f>IF(U7="",IF(WEEKDAY(R5,1)=MOD($O$3+3,7)+1,R5,""),U7+1)</f>
        <v/>
      </c>
      <c r="W7" s="50">
        <f>IF(V7="",IF(WEEKDAY(R5,1)=MOD($O$3+4,7)+1,R5,""),V7+1)</f>
        <v>43525</v>
      </c>
      <c r="X7" s="51">
        <f>IF(W7="",IF(WEEKDAY(R5,1)=MOD($O$3+5,7)+1,R5,""),W7+1)</f>
        <v>43526</v>
      </c>
      <c r="Y7" s="52"/>
      <c r="Z7" s="52"/>
      <c r="AA7" s="52"/>
      <c r="AB7" s="52"/>
      <c r="AC7" s="52"/>
      <c r="AD7" s="52"/>
      <c r="AE7" s="52"/>
    </row>
    <row r="8" spans="1:31" s="54" customFormat="1" ht="25" customHeight="1" x14ac:dyDescent="0.25">
      <c r="A8" s="44"/>
      <c r="B8" s="45">
        <f>IF(H7="","",IF(MONTH(H7+1)&lt;&gt;MONTH(H7),"",H7+1))</f>
        <v>43471</v>
      </c>
      <c r="C8" s="46">
        <f>IF(B8="","",IF(MONTH(B8+1)&lt;&gt;MONTH(B8),"",B8+1))</f>
        <v>43472</v>
      </c>
      <c r="D8" s="46">
        <f t="shared" ref="D8:H12" si="0">IF(C8="","",IF(MONTH(C8+1)&lt;&gt;MONTH(C8),"",C8+1))</f>
        <v>43473</v>
      </c>
      <c r="E8" s="46">
        <f t="shared" si="0"/>
        <v>43474</v>
      </c>
      <c r="F8" s="46">
        <f t="shared" si="0"/>
        <v>43475</v>
      </c>
      <c r="G8" s="46">
        <f t="shared" si="0"/>
        <v>43476</v>
      </c>
      <c r="H8" s="47">
        <f t="shared" si="0"/>
        <v>43477</v>
      </c>
      <c r="I8" s="48"/>
      <c r="J8" s="49">
        <f>IF(P7="","",IF(MONTH(P7+1)&lt;&gt;MONTH(P7),"",P7+1))</f>
        <v>43499</v>
      </c>
      <c r="K8" s="50">
        <f>IF(J8="","",IF(MONTH(J8+1)&lt;&gt;MONTH(J8),"",J8+1))</f>
        <v>43500</v>
      </c>
      <c r="L8" s="50">
        <f t="shared" ref="L8:L12" si="1">IF(K8="","",IF(MONTH(K8+1)&lt;&gt;MONTH(K8),"",K8+1))</f>
        <v>43501</v>
      </c>
      <c r="M8" s="50">
        <f t="shared" ref="M8:M12" si="2">IF(L8="","",IF(MONTH(L8+1)&lt;&gt;MONTH(L8),"",L8+1))</f>
        <v>43502</v>
      </c>
      <c r="N8" s="50">
        <f t="shared" ref="N8:N12" si="3">IF(M8="","",IF(MONTH(M8+1)&lt;&gt;MONTH(M8),"",M8+1))</f>
        <v>43503</v>
      </c>
      <c r="O8" s="50">
        <f t="shared" ref="O8:O12" si="4">IF(N8="","",IF(MONTH(N8+1)&lt;&gt;MONTH(N8),"",N8+1))</f>
        <v>43504</v>
      </c>
      <c r="P8" s="51">
        <f t="shared" ref="P8:P12" si="5">IF(O8="","",IF(MONTH(O8+1)&lt;&gt;MONTH(O8),"",O8+1))</f>
        <v>43505</v>
      </c>
      <c r="Q8" s="48"/>
      <c r="R8" s="49">
        <f>IF(X7="","",IF(MONTH(X7+1)&lt;&gt;MONTH(X7),"",X7+1))</f>
        <v>43527</v>
      </c>
      <c r="S8" s="50">
        <f>IF(R8="","",IF(MONTH(R8+1)&lt;&gt;MONTH(R8),"",R8+1))</f>
        <v>43528</v>
      </c>
      <c r="T8" s="50">
        <f t="shared" ref="T8:T12" si="6">IF(S8="","",IF(MONTH(S8+1)&lt;&gt;MONTH(S8),"",S8+1))</f>
        <v>43529</v>
      </c>
      <c r="U8" s="50">
        <f t="shared" ref="U8:U12" si="7">IF(T8="","",IF(MONTH(T8+1)&lt;&gt;MONTH(T8),"",T8+1))</f>
        <v>43530</v>
      </c>
      <c r="V8" s="50">
        <f t="shared" ref="V8:V12" si="8">IF(U8="","",IF(MONTH(U8+1)&lt;&gt;MONTH(U8),"",U8+1))</f>
        <v>43531</v>
      </c>
      <c r="W8" s="50">
        <f t="shared" ref="W8:W12" si="9">IF(V8="","",IF(MONTH(V8+1)&lt;&gt;MONTH(V8),"",V8+1))</f>
        <v>43532</v>
      </c>
      <c r="X8" s="51">
        <f t="shared" ref="X8:X12" si="10">IF(W8="","",IF(MONTH(W8+1)&lt;&gt;MONTH(W8),"",W8+1))</f>
        <v>43533</v>
      </c>
      <c r="Y8" s="44"/>
      <c r="Z8" s="44"/>
      <c r="AA8" s="44"/>
      <c r="AB8" s="44"/>
      <c r="AC8" s="44"/>
      <c r="AD8" s="44"/>
      <c r="AE8" s="44"/>
    </row>
    <row r="9" spans="1:31" s="54" customFormat="1" ht="25" customHeight="1" x14ac:dyDescent="0.25">
      <c r="A9" s="44"/>
      <c r="B9" s="45">
        <f>IF(H8="","",IF(MONTH(H8+1)&lt;&gt;MONTH(H8),"",H8+1))</f>
        <v>43478</v>
      </c>
      <c r="C9" s="46">
        <f>IF(B9="","",IF(MONTH(B9+1)&lt;&gt;MONTH(B9),"",B9+1))</f>
        <v>43479</v>
      </c>
      <c r="D9" s="46">
        <f t="shared" si="0"/>
        <v>43480</v>
      </c>
      <c r="E9" s="46">
        <f t="shared" si="0"/>
        <v>43481</v>
      </c>
      <c r="F9" s="46">
        <f t="shared" si="0"/>
        <v>43482</v>
      </c>
      <c r="G9" s="46">
        <f t="shared" si="0"/>
        <v>43483</v>
      </c>
      <c r="H9" s="47">
        <f t="shared" si="0"/>
        <v>43484</v>
      </c>
      <c r="I9" s="48"/>
      <c r="J9" s="49">
        <f>IF(P8="","",IF(MONTH(P8+1)&lt;&gt;MONTH(P8),"",P8+1))</f>
        <v>43506</v>
      </c>
      <c r="K9" s="50">
        <f>IF(J9="","",IF(MONTH(J9+1)&lt;&gt;MONTH(J9),"",J9+1))</f>
        <v>43507</v>
      </c>
      <c r="L9" s="50">
        <f t="shared" si="1"/>
        <v>43508</v>
      </c>
      <c r="M9" s="50">
        <f t="shared" si="2"/>
        <v>43509</v>
      </c>
      <c r="N9" s="50">
        <f t="shared" si="3"/>
        <v>43510</v>
      </c>
      <c r="O9" s="50">
        <f t="shared" si="4"/>
        <v>43511</v>
      </c>
      <c r="P9" s="51">
        <f t="shared" si="5"/>
        <v>43512</v>
      </c>
      <c r="Q9" s="48"/>
      <c r="R9" s="49">
        <f>IF(X8="","",IF(MONTH(X8+1)&lt;&gt;MONTH(X8),"",X8+1))</f>
        <v>43534</v>
      </c>
      <c r="S9" s="50">
        <f>IF(R9="","",IF(MONTH(R9+1)&lt;&gt;MONTH(R9),"",R9+1))</f>
        <v>43535</v>
      </c>
      <c r="T9" s="50">
        <f t="shared" si="6"/>
        <v>43536</v>
      </c>
      <c r="U9" s="50">
        <f t="shared" si="7"/>
        <v>43537</v>
      </c>
      <c r="V9" s="50">
        <f t="shared" si="8"/>
        <v>43538</v>
      </c>
      <c r="W9" s="50">
        <f t="shared" si="9"/>
        <v>43539</v>
      </c>
      <c r="X9" s="51">
        <f t="shared" si="10"/>
        <v>43540</v>
      </c>
      <c r="Y9" s="44"/>
      <c r="Z9" s="44"/>
      <c r="AA9" s="44"/>
      <c r="AB9" s="44"/>
      <c r="AC9" s="44"/>
      <c r="AD9" s="44"/>
      <c r="AE9" s="44"/>
    </row>
    <row r="10" spans="1:31" s="54" customFormat="1" ht="25" customHeight="1" x14ac:dyDescent="0.25">
      <c r="A10" s="44"/>
      <c r="B10" s="45">
        <f>IF(H9="","",IF(MONTH(H9+1)&lt;&gt;MONTH(H9),"",H9+1))</f>
        <v>43485</v>
      </c>
      <c r="C10" s="46">
        <f>IF(B10="","",IF(MONTH(B10+1)&lt;&gt;MONTH(B10),"",B10+1))</f>
        <v>43486</v>
      </c>
      <c r="D10" s="46">
        <f t="shared" si="0"/>
        <v>43487</v>
      </c>
      <c r="E10" s="46">
        <f t="shared" si="0"/>
        <v>43488</v>
      </c>
      <c r="F10" s="46">
        <f t="shared" si="0"/>
        <v>43489</v>
      </c>
      <c r="G10" s="46">
        <f t="shared" si="0"/>
        <v>43490</v>
      </c>
      <c r="H10" s="47">
        <f t="shared" si="0"/>
        <v>43491</v>
      </c>
      <c r="I10" s="48"/>
      <c r="J10" s="49">
        <f>IF(P9="","",IF(MONTH(P9+1)&lt;&gt;MONTH(P9),"",P9+1))</f>
        <v>43513</v>
      </c>
      <c r="K10" s="50">
        <f>IF(J10="","",IF(MONTH(J10+1)&lt;&gt;MONTH(J10),"",J10+1))</f>
        <v>43514</v>
      </c>
      <c r="L10" s="50">
        <f t="shared" si="1"/>
        <v>43515</v>
      </c>
      <c r="M10" s="50">
        <f t="shared" si="2"/>
        <v>43516</v>
      </c>
      <c r="N10" s="50">
        <f t="shared" si="3"/>
        <v>43517</v>
      </c>
      <c r="O10" s="50">
        <f t="shared" si="4"/>
        <v>43518</v>
      </c>
      <c r="P10" s="51">
        <f t="shared" si="5"/>
        <v>43519</v>
      </c>
      <c r="Q10" s="48"/>
      <c r="R10" s="49">
        <f>IF(X9="","",IF(MONTH(X9+1)&lt;&gt;MONTH(X9),"",X9+1))</f>
        <v>43541</v>
      </c>
      <c r="S10" s="50">
        <f>IF(R10="","",IF(MONTH(R10+1)&lt;&gt;MONTH(R10),"",R10+1))</f>
        <v>43542</v>
      </c>
      <c r="T10" s="50">
        <f t="shared" si="6"/>
        <v>43543</v>
      </c>
      <c r="U10" s="50">
        <f t="shared" si="7"/>
        <v>43544</v>
      </c>
      <c r="V10" s="50">
        <f t="shared" si="8"/>
        <v>43545</v>
      </c>
      <c r="W10" s="50">
        <f t="shared" si="9"/>
        <v>43546</v>
      </c>
      <c r="X10" s="51">
        <f t="shared" si="10"/>
        <v>43547</v>
      </c>
      <c r="Y10" s="44"/>
      <c r="Z10" s="44"/>
      <c r="AA10" s="44"/>
      <c r="AB10" s="44"/>
      <c r="AC10" s="44"/>
      <c r="AD10" s="44"/>
      <c r="AE10" s="44"/>
    </row>
    <row r="11" spans="1:31" s="54" customFormat="1" ht="25" customHeight="1" x14ac:dyDescent="0.25">
      <c r="A11" s="44"/>
      <c r="B11" s="45">
        <f>IF(H10="","",IF(MONTH(H10+1)&lt;&gt;MONTH(H10),"",H10+1))</f>
        <v>43492</v>
      </c>
      <c r="C11" s="46">
        <f>IF(B11="","",IF(MONTH(B11+1)&lt;&gt;MONTH(B11),"",B11+1))</f>
        <v>43493</v>
      </c>
      <c r="D11" s="46">
        <f t="shared" si="0"/>
        <v>43494</v>
      </c>
      <c r="E11" s="46">
        <f t="shared" si="0"/>
        <v>43495</v>
      </c>
      <c r="F11" s="46">
        <f t="shared" si="0"/>
        <v>43496</v>
      </c>
      <c r="G11" s="46" t="str">
        <f t="shared" si="0"/>
        <v/>
      </c>
      <c r="H11" s="47" t="str">
        <f t="shared" si="0"/>
        <v/>
      </c>
      <c r="I11" s="48"/>
      <c r="J11" s="49">
        <f>IF(P10="","",IF(MONTH(P10+1)&lt;&gt;MONTH(P10),"",P10+1))</f>
        <v>43520</v>
      </c>
      <c r="K11" s="50">
        <f>IF(J11="","",IF(MONTH(J11+1)&lt;&gt;MONTH(J11),"",J11+1))</f>
        <v>43521</v>
      </c>
      <c r="L11" s="50">
        <f t="shared" si="1"/>
        <v>43522</v>
      </c>
      <c r="M11" s="50">
        <f t="shared" si="2"/>
        <v>43523</v>
      </c>
      <c r="N11" s="50">
        <f t="shared" si="3"/>
        <v>43524</v>
      </c>
      <c r="O11" s="50" t="str">
        <f t="shared" si="4"/>
        <v/>
      </c>
      <c r="P11" s="51" t="str">
        <f t="shared" si="5"/>
        <v/>
      </c>
      <c r="Q11" s="48"/>
      <c r="R11" s="49">
        <f>IF(X10="","",IF(MONTH(X10+1)&lt;&gt;MONTH(X10),"",X10+1))</f>
        <v>43548</v>
      </c>
      <c r="S11" s="50">
        <f>IF(R11="","",IF(MONTH(R11+1)&lt;&gt;MONTH(R11),"",R11+1))</f>
        <v>43549</v>
      </c>
      <c r="T11" s="50">
        <f t="shared" si="6"/>
        <v>43550</v>
      </c>
      <c r="U11" s="50">
        <f t="shared" si="7"/>
        <v>43551</v>
      </c>
      <c r="V11" s="50">
        <f t="shared" si="8"/>
        <v>43552</v>
      </c>
      <c r="W11" s="50">
        <f t="shared" si="9"/>
        <v>43553</v>
      </c>
      <c r="X11" s="51">
        <f t="shared" si="10"/>
        <v>43554</v>
      </c>
      <c r="Y11" s="44"/>
      <c r="Z11" s="44"/>
      <c r="AA11" s="44"/>
      <c r="AB11" s="44"/>
      <c r="AC11" s="44"/>
      <c r="AD11" s="44"/>
      <c r="AE11" s="44"/>
    </row>
    <row r="12" spans="1:31" s="54" customFormat="1" ht="25" customHeight="1" x14ac:dyDescent="0.25">
      <c r="A12" s="44"/>
      <c r="B12" s="45" t="str">
        <f>IF(H11="","",IF(MONTH(H11+1)&lt;&gt;MONTH(H11),"",H11+1))</f>
        <v/>
      </c>
      <c r="C12" s="46" t="str">
        <f>IF(B12="","",IF(MONTH(B12+1)&lt;&gt;MONTH(B12),"",B12+1))</f>
        <v/>
      </c>
      <c r="D12" s="46" t="str">
        <f t="shared" si="0"/>
        <v/>
      </c>
      <c r="E12" s="46" t="str">
        <f t="shared" si="0"/>
        <v/>
      </c>
      <c r="F12" s="46" t="str">
        <f t="shared" si="0"/>
        <v/>
      </c>
      <c r="G12" s="46" t="str">
        <f t="shared" si="0"/>
        <v/>
      </c>
      <c r="H12" s="47" t="str">
        <f t="shared" si="0"/>
        <v/>
      </c>
      <c r="I12" s="48"/>
      <c r="J12" s="49" t="str">
        <f>IF(P11="","",IF(MONTH(P11+1)&lt;&gt;MONTH(P11),"",P11+1))</f>
        <v/>
      </c>
      <c r="K12" s="50" t="str">
        <f>IF(J12="","",IF(MONTH(J12+1)&lt;&gt;MONTH(J12),"",J12+1))</f>
        <v/>
      </c>
      <c r="L12" s="50" t="str">
        <f t="shared" si="1"/>
        <v/>
      </c>
      <c r="M12" s="50" t="str">
        <f t="shared" si="2"/>
        <v/>
      </c>
      <c r="N12" s="50" t="str">
        <f t="shared" si="3"/>
        <v/>
      </c>
      <c r="O12" s="50" t="str">
        <f t="shared" si="4"/>
        <v/>
      </c>
      <c r="P12" s="51" t="str">
        <f t="shared" si="5"/>
        <v/>
      </c>
      <c r="Q12" s="48"/>
      <c r="R12" s="49">
        <f>IF(X11="","",IF(MONTH(X11+1)&lt;&gt;MONTH(X11),"",X11+1))</f>
        <v>43555</v>
      </c>
      <c r="S12" s="50" t="str">
        <f>IF(R12="","",IF(MONTH(R12+1)&lt;&gt;MONTH(R12),"",R12+1))</f>
        <v/>
      </c>
      <c r="T12" s="50" t="str">
        <f t="shared" si="6"/>
        <v/>
      </c>
      <c r="U12" s="50" t="str">
        <f t="shared" si="7"/>
        <v/>
      </c>
      <c r="V12" s="50" t="str">
        <f t="shared" si="8"/>
        <v/>
      </c>
      <c r="W12" s="50" t="str">
        <f t="shared" si="9"/>
        <v/>
      </c>
      <c r="X12" s="51" t="str">
        <f t="shared" si="10"/>
        <v/>
      </c>
      <c r="Y12" s="44"/>
      <c r="Z12" s="44"/>
      <c r="AA12" s="44"/>
      <c r="AB12" s="44"/>
      <c r="AC12" s="44"/>
      <c r="AD12" s="44"/>
      <c r="AE12" s="44"/>
    </row>
    <row r="13" spans="1:31" s="4" customFormat="1" ht="27" customHeight="1" x14ac:dyDescent="0.25">
      <c r="A13" s="32"/>
      <c r="B13" s="70" t="s">
        <v>15</v>
      </c>
      <c r="C13" s="56"/>
      <c r="D13" s="56"/>
      <c r="E13" s="56"/>
      <c r="F13" s="56"/>
      <c r="G13" s="56"/>
      <c r="H13" s="77">
        <v>22</v>
      </c>
      <c r="I13" s="40"/>
      <c r="J13" s="55"/>
      <c r="K13" s="56"/>
      <c r="L13" s="56"/>
      <c r="M13" s="56"/>
      <c r="N13" s="56"/>
      <c r="O13" s="56"/>
      <c r="P13" s="77">
        <v>20</v>
      </c>
      <c r="Q13" s="40"/>
      <c r="R13" s="70" t="s">
        <v>20</v>
      </c>
      <c r="S13" s="56"/>
      <c r="T13" s="56"/>
      <c r="U13" s="56"/>
      <c r="V13" s="56"/>
      <c r="W13" s="56"/>
      <c r="X13" s="77">
        <v>20</v>
      </c>
      <c r="Y13" s="32"/>
      <c r="Z13" s="32"/>
      <c r="AA13" s="32"/>
      <c r="AB13" s="32"/>
      <c r="AC13" s="32"/>
      <c r="AD13" s="32"/>
      <c r="AE13" s="32"/>
    </row>
    <row r="14" spans="1:31" s="25" customFormat="1" ht="42" customHeight="1" x14ac:dyDescent="0.2">
      <c r="A14" s="35"/>
      <c r="B14" s="33"/>
      <c r="C14" s="33"/>
      <c r="D14" s="33"/>
      <c r="E14" s="33"/>
      <c r="F14" s="33"/>
      <c r="G14" s="33"/>
      <c r="H14" s="33"/>
      <c r="I14" s="33"/>
      <c r="J14" s="33"/>
      <c r="K14" s="33"/>
      <c r="L14" s="33"/>
      <c r="M14" s="33"/>
      <c r="N14" s="33"/>
      <c r="O14" s="33"/>
      <c r="P14" s="33"/>
      <c r="Q14" s="33"/>
      <c r="R14" s="33"/>
      <c r="S14" s="33"/>
      <c r="T14" s="33"/>
      <c r="U14" s="33"/>
      <c r="V14" s="33"/>
      <c r="W14" s="33"/>
      <c r="X14" s="33"/>
      <c r="Y14" s="36"/>
      <c r="Z14" s="36"/>
      <c r="AA14" s="36"/>
      <c r="AB14" s="36"/>
      <c r="AC14" s="36"/>
      <c r="AD14" s="36"/>
      <c r="AE14" s="36"/>
    </row>
    <row r="15" spans="1:31" s="76" customFormat="1" ht="25" customHeight="1" x14ac:dyDescent="0.3">
      <c r="A15" s="74"/>
      <c r="B15" s="78">
        <f>DATE(YEAR(R5+42),MONTH(R5+42),1)</f>
        <v>43556</v>
      </c>
      <c r="C15" s="79"/>
      <c r="D15" s="79"/>
      <c r="E15" s="79"/>
      <c r="F15" s="79"/>
      <c r="G15" s="79"/>
      <c r="H15" s="80"/>
      <c r="I15" s="75"/>
      <c r="J15" s="78">
        <f>DATE(YEAR(B15+42),MONTH(B15+42),1)</f>
        <v>43586</v>
      </c>
      <c r="K15" s="79"/>
      <c r="L15" s="79"/>
      <c r="M15" s="79"/>
      <c r="N15" s="79"/>
      <c r="O15" s="79"/>
      <c r="P15" s="80"/>
      <c r="Q15" s="75"/>
      <c r="R15" s="78">
        <f>DATE(YEAR(J15+42),MONTH(J15+42),1)</f>
        <v>43617</v>
      </c>
      <c r="S15" s="79"/>
      <c r="T15" s="79"/>
      <c r="U15" s="79"/>
      <c r="V15" s="79"/>
      <c r="W15" s="79"/>
      <c r="X15" s="80"/>
      <c r="Y15" s="74"/>
      <c r="Z15" s="74"/>
      <c r="AA15" s="74"/>
      <c r="AB15" s="74"/>
      <c r="AC15" s="74"/>
      <c r="AD15" s="74"/>
      <c r="AE15" s="74"/>
    </row>
    <row r="16" spans="1:31" s="8" customFormat="1" ht="25" customHeight="1" x14ac:dyDescent="0.2">
      <c r="A16" s="34"/>
      <c r="B16" s="62" t="str">
        <f>CHOOSE(1+MOD($O$3+1-2,7),"S","M","T","W","T","F","S")</f>
        <v>S</v>
      </c>
      <c r="C16" s="63" t="str">
        <f>CHOOSE(1+MOD($O$3+2-2,7),"S","M","T","W","T","F","S")</f>
        <v>M</v>
      </c>
      <c r="D16" s="63" t="str">
        <f>CHOOSE(1+MOD($O$3+3-2,7),"S","M","T","W","T","F","S")</f>
        <v>T</v>
      </c>
      <c r="E16" s="63" t="str">
        <f>CHOOSE(1+MOD($O$3+4-2,7),"S","M","T","W","T","F","S")</f>
        <v>W</v>
      </c>
      <c r="F16" s="63" t="str">
        <f>CHOOSE(1+MOD($O$3+5-2,7),"S","M","T","W","T","F","S")</f>
        <v>T</v>
      </c>
      <c r="G16" s="63" t="str">
        <f>CHOOSE(1+MOD($O$3+6-2,7),"S","M","T","W","T","F","S")</f>
        <v>F</v>
      </c>
      <c r="H16" s="64" t="str">
        <f>CHOOSE(1+MOD($O$3+7-2,7),"S","M","T","W","T","F","S")</f>
        <v>S</v>
      </c>
      <c r="I16" s="65"/>
      <c r="J16" s="62" t="str">
        <f>CHOOSE(1+MOD($O$3+1-2,7),"S","M","T","W","T","F","S")</f>
        <v>S</v>
      </c>
      <c r="K16" s="63" t="str">
        <f>CHOOSE(1+MOD($O$3+2-2,7),"S","M","T","W","T","F","S")</f>
        <v>M</v>
      </c>
      <c r="L16" s="63" t="str">
        <f>CHOOSE(1+MOD($O$3+3-2,7),"S","M","T","W","T","F","S")</f>
        <v>T</v>
      </c>
      <c r="M16" s="63" t="str">
        <f>CHOOSE(1+MOD($O$3+4-2,7),"S","M","T","W","T","F","S")</f>
        <v>W</v>
      </c>
      <c r="N16" s="63" t="str">
        <f>CHOOSE(1+MOD($O$3+5-2,7),"S","M","T","W","T","F","S")</f>
        <v>T</v>
      </c>
      <c r="O16" s="63" t="str">
        <f>CHOOSE(1+MOD($O$3+6-2,7),"S","M","T","W","T","F","S")</f>
        <v>F</v>
      </c>
      <c r="P16" s="64" t="str">
        <f>CHOOSE(1+MOD($O$3+7-2,7),"S","M","T","W","T","F","S")</f>
        <v>S</v>
      </c>
      <c r="Q16" s="66"/>
      <c r="R16" s="62" t="str">
        <f>CHOOSE(1+MOD($O$3+1-2,7),"S","M","T","W","T","F","S")</f>
        <v>S</v>
      </c>
      <c r="S16" s="63" t="str">
        <f>CHOOSE(1+MOD($O$3+2-2,7),"S","M","T","W","T","F","S")</f>
        <v>M</v>
      </c>
      <c r="T16" s="63" t="str">
        <f>CHOOSE(1+MOD($O$3+3-2,7),"S","M","T","W","T","F","S")</f>
        <v>T</v>
      </c>
      <c r="U16" s="63" t="str">
        <f>CHOOSE(1+MOD($O$3+4-2,7),"S","M","T","W","T","F","S")</f>
        <v>W</v>
      </c>
      <c r="V16" s="63" t="str">
        <f>CHOOSE(1+MOD($O$3+5-2,7),"S","M","T","W","T","F","S")</f>
        <v>T</v>
      </c>
      <c r="W16" s="63" t="str">
        <f>CHOOSE(1+MOD($O$3+6-2,7),"S","M","T","W","T","F","S")</f>
        <v>F</v>
      </c>
      <c r="X16" s="64" t="str">
        <f>CHOOSE(1+MOD($O$3+7-2,7),"S","M","T","W","T","F","S")</f>
        <v>S</v>
      </c>
      <c r="Y16" s="34"/>
      <c r="Z16" s="34"/>
      <c r="AA16" s="34"/>
      <c r="AB16" s="34"/>
      <c r="AC16" s="34"/>
      <c r="AD16" s="34"/>
      <c r="AE16" s="34"/>
    </row>
    <row r="17" spans="1:31" s="4" customFormat="1" ht="25" customHeight="1" x14ac:dyDescent="0.25">
      <c r="A17" s="32"/>
      <c r="B17" s="45" t="str">
        <f>IF(WEEKDAY(B15,1)=MOD($O$3,7),B15,"")</f>
        <v/>
      </c>
      <c r="C17" s="46">
        <f>IF(B17="",IF(WEEKDAY(B15,1)=MOD($O$3,7)+1,B15,""),B17+1)</f>
        <v>43556</v>
      </c>
      <c r="D17" s="46">
        <f>IF(C17="",IF(WEEKDAY(B15,1)=MOD($O$3+1,7)+1,B15,""),C17+1)</f>
        <v>43557</v>
      </c>
      <c r="E17" s="46">
        <f>IF(D17="",IF(WEEKDAY(B15,1)=MOD($O$3+2,7)+1,B15,""),D17+1)</f>
        <v>43558</v>
      </c>
      <c r="F17" s="46">
        <f>IF(E17="",IF(WEEKDAY(B15,1)=MOD($O$3+3,7)+1,B15,""),E17+1)</f>
        <v>43559</v>
      </c>
      <c r="G17" s="46">
        <f>IF(F17="",IF(WEEKDAY(B15,1)=MOD($O$3+4,7)+1,B15,""),F17+1)</f>
        <v>43560</v>
      </c>
      <c r="H17" s="47">
        <f>IF(G17="",IF(WEEKDAY(B15,1)=MOD($O$3+5,7)+1,B15,""),G17+1)</f>
        <v>43561</v>
      </c>
      <c r="I17" s="40"/>
      <c r="J17" s="45" t="str">
        <f>IF(WEEKDAY(J15,1)=MOD($O$3,7),J15,"")</f>
        <v/>
      </c>
      <c r="K17" s="46" t="str">
        <f>IF(J17="",IF(WEEKDAY(J15,1)=MOD($O$3,7)+1,J15,""),J17+1)</f>
        <v/>
      </c>
      <c r="L17" s="46" t="str">
        <f>IF(K17="",IF(WEEKDAY(J15,1)=MOD($O$3+1,7)+1,J15,""),K17+1)</f>
        <v/>
      </c>
      <c r="M17" s="46">
        <f>IF(L17="",IF(WEEKDAY(J15,1)=MOD($O$3+2,7)+1,J15,""),L17+1)</f>
        <v>43586</v>
      </c>
      <c r="N17" s="46">
        <f>IF(M17="",IF(WEEKDAY(J15,1)=MOD($O$3+3,7)+1,J15,""),M17+1)</f>
        <v>43587</v>
      </c>
      <c r="O17" s="46">
        <f>IF(N17="",IF(WEEKDAY(J15,1)=MOD($O$3+4,7)+1,J15,""),N17+1)</f>
        <v>43588</v>
      </c>
      <c r="P17" s="47">
        <f>IF(O17="",IF(WEEKDAY(J15,1)=MOD($O$3+5,7)+1,J15,""),O17+1)</f>
        <v>43589</v>
      </c>
      <c r="Q17" s="40"/>
      <c r="R17" s="45" t="str">
        <f>IF(WEEKDAY(R15,1)=MOD($O$3,7),R15,"")</f>
        <v/>
      </c>
      <c r="S17" s="46" t="str">
        <f>IF(R17="",IF(WEEKDAY(R15,1)=MOD($O$3,7)+1,R15,""),R17+1)</f>
        <v/>
      </c>
      <c r="T17" s="46" t="str">
        <f>IF(S17="",IF(WEEKDAY(R15,1)=MOD($O$3+1,7)+1,R15,""),S17+1)</f>
        <v/>
      </c>
      <c r="U17" s="46" t="str">
        <f>IF(T17="",IF(WEEKDAY(R15,1)=MOD($O$3+2,7)+1,R15,""),T17+1)</f>
        <v/>
      </c>
      <c r="V17" s="46" t="str">
        <f>IF(U17="",IF(WEEKDAY(R15,1)=MOD($O$3+3,7)+1,R15,""),U17+1)</f>
        <v/>
      </c>
      <c r="W17" s="46" t="str">
        <f>IF(V17="",IF(WEEKDAY(R15,1)=MOD($O$3+4,7)+1,R15,""),V17+1)</f>
        <v/>
      </c>
      <c r="X17" s="47">
        <f>IF(W17="",IF(WEEKDAY(R15,1)=MOD($O$3+5,7)+1,R15,""),W17+1)</f>
        <v>43617</v>
      </c>
      <c r="Y17" s="32"/>
      <c r="Z17" s="32"/>
      <c r="AA17" s="32"/>
      <c r="AB17" s="32"/>
      <c r="AC17" s="32"/>
      <c r="AD17" s="32"/>
      <c r="AE17" s="32"/>
    </row>
    <row r="18" spans="1:31" s="4" customFormat="1" ht="25" customHeight="1" x14ac:dyDescent="0.25">
      <c r="A18" s="32"/>
      <c r="B18" s="45">
        <f>IF(H17="","",IF(MONTH(H17+1)&lt;&gt;MONTH(H17),"",H17+1))</f>
        <v>43562</v>
      </c>
      <c r="C18" s="46">
        <f>IF(B18="","",IF(MONTH(B18+1)&lt;&gt;MONTH(B18),"",B18+1))</f>
        <v>43563</v>
      </c>
      <c r="D18" s="46">
        <f t="shared" ref="D18:D22" si="11">IF(C18="","",IF(MONTH(C18+1)&lt;&gt;MONTH(C18),"",C18+1))</f>
        <v>43564</v>
      </c>
      <c r="E18" s="46">
        <f t="shared" ref="E18:E22" si="12">IF(D18="","",IF(MONTH(D18+1)&lt;&gt;MONTH(D18),"",D18+1))</f>
        <v>43565</v>
      </c>
      <c r="F18" s="46">
        <f t="shared" ref="F18:F22" si="13">IF(E18="","",IF(MONTH(E18+1)&lt;&gt;MONTH(E18),"",E18+1))</f>
        <v>43566</v>
      </c>
      <c r="G18" s="46">
        <f t="shared" ref="G18:G22" si="14">IF(F18="","",IF(MONTH(F18+1)&lt;&gt;MONTH(F18),"",F18+1))</f>
        <v>43567</v>
      </c>
      <c r="H18" s="47">
        <f t="shared" ref="H18:H22" si="15">IF(G18="","",IF(MONTH(G18+1)&lt;&gt;MONTH(G18),"",G18+1))</f>
        <v>43568</v>
      </c>
      <c r="I18" s="40"/>
      <c r="J18" s="45">
        <f>IF(P17="","",IF(MONTH(P17+1)&lt;&gt;MONTH(P17),"",P17+1))</f>
        <v>43590</v>
      </c>
      <c r="K18" s="46">
        <f>IF(J18="","",IF(MONTH(J18+1)&lt;&gt;MONTH(J18),"",J18+1))</f>
        <v>43591</v>
      </c>
      <c r="L18" s="46">
        <f t="shared" ref="L18:L22" si="16">IF(K18="","",IF(MONTH(K18+1)&lt;&gt;MONTH(K18),"",K18+1))</f>
        <v>43592</v>
      </c>
      <c r="M18" s="46">
        <f t="shared" ref="M18:M22" si="17">IF(L18="","",IF(MONTH(L18+1)&lt;&gt;MONTH(L18),"",L18+1))</f>
        <v>43593</v>
      </c>
      <c r="N18" s="46">
        <f t="shared" ref="N18:N22" si="18">IF(M18="","",IF(MONTH(M18+1)&lt;&gt;MONTH(M18),"",M18+1))</f>
        <v>43594</v>
      </c>
      <c r="O18" s="46">
        <f t="shared" ref="O18:O22" si="19">IF(N18="","",IF(MONTH(N18+1)&lt;&gt;MONTH(N18),"",N18+1))</f>
        <v>43595</v>
      </c>
      <c r="P18" s="47">
        <f t="shared" ref="P18:P22" si="20">IF(O18="","",IF(MONTH(O18+1)&lt;&gt;MONTH(O18),"",O18+1))</f>
        <v>43596</v>
      </c>
      <c r="Q18" s="40"/>
      <c r="R18" s="45">
        <f>IF(X17="","",IF(MONTH(X17+1)&lt;&gt;MONTH(X17),"",X17+1))</f>
        <v>43618</v>
      </c>
      <c r="S18" s="46">
        <f>IF(R18="","",IF(MONTH(R18+1)&lt;&gt;MONTH(R18),"",R18+1))</f>
        <v>43619</v>
      </c>
      <c r="T18" s="46">
        <f t="shared" ref="T18:T22" si="21">IF(S18="","",IF(MONTH(S18+1)&lt;&gt;MONTH(S18),"",S18+1))</f>
        <v>43620</v>
      </c>
      <c r="U18" s="46">
        <f t="shared" ref="U18:U22" si="22">IF(T18="","",IF(MONTH(T18+1)&lt;&gt;MONTH(T18),"",T18+1))</f>
        <v>43621</v>
      </c>
      <c r="V18" s="46">
        <f t="shared" ref="V18:V22" si="23">IF(U18="","",IF(MONTH(U18+1)&lt;&gt;MONTH(U18),"",U18+1))</f>
        <v>43622</v>
      </c>
      <c r="W18" s="46">
        <f t="shared" ref="W18:W22" si="24">IF(V18="","",IF(MONTH(V18+1)&lt;&gt;MONTH(V18),"",V18+1))</f>
        <v>43623</v>
      </c>
      <c r="X18" s="47">
        <f t="shared" ref="X18:X22" si="25">IF(W18="","",IF(MONTH(W18+1)&lt;&gt;MONTH(W18),"",W18+1))</f>
        <v>43624</v>
      </c>
      <c r="Y18" s="32"/>
      <c r="Z18" s="32"/>
      <c r="AA18" s="32"/>
      <c r="AB18" s="32"/>
      <c r="AC18" s="32"/>
      <c r="AD18" s="32"/>
      <c r="AE18" s="32"/>
    </row>
    <row r="19" spans="1:31" s="4" customFormat="1" ht="25" customHeight="1" x14ac:dyDescent="0.25">
      <c r="A19" s="32"/>
      <c r="B19" s="45">
        <f>IF(H18="","",IF(MONTH(H18+1)&lt;&gt;MONTH(H18),"",H18+1))</f>
        <v>43569</v>
      </c>
      <c r="C19" s="46">
        <f>IF(B19="","",IF(MONTH(B19+1)&lt;&gt;MONTH(B19),"",B19+1))</f>
        <v>43570</v>
      </c>
      <c r="D19" s="46">
        <f t="shared" si="11"/>
        <v>43571</v>
      </c>
      <c r="E19" s="46">
        <f t="shared" si="12"/>
        <v>43572</v>
      </c>
      <c r="F19" s="46">
        <f t="shared" si="13"/>
        <v>43573</v>
      </c>
      <c r="G19" s="46">
        <f t="shared" si="14"/>
        <v>43574</v>
      </c>
      <c r="H19" s="47">
        <f t="shared" si="15"/>
        <v>43575</v>
      </c>
      <c r="I19" s="40"/>
      <c r="J19" s="45">
        <f>IF(P18="","",IF(MONTH(P18+1)&lt;&gt;MONTH(P18),"",P18+1))</f>
        <v>43597</v>
      </c>
      <c r="K19" s="46">
        <f>IF(J19="","",IF(MONTH(J19+1)&lt;&gt;MONTH(J19),"",J19+1))</f>
        <v>43598</v>
      </c>
      <c r="L19" s="46">
        <f t="shared" si="16"/>
        <v>43599</v>
      </c>
      <c r="M19" s="46">
        <f t="shared" si="17"/>
        <v>43600</v>
      </c>
      <c r="N19" s="46">
        <f t="shared" si="18"/>
        <v>43601</v>
      </c>
      <c r="O19" s="46">
        <f t="shared" si="19"/>
        <v>43602</v>
      </c>
      <c r="P19" s="47">
        <f t="shared" si="20"/>
        <v>43603</v>
      </c>
      <c r="Q19" s="40"/>
      <c r="R19" s="45">
        <f>IF(X18="","",IF(MONTH(X18+1)&lt;&gt;MONTH(X18),"",X18+1))</f>
        <v>43625</v>
      </c>
      <c r="S19" s="46">
        <f>IF(R19="","",IF(MONTH(R19+1)&lt;&gt;MONTH(R19),"",R19+1))</f>
        <v>43626</v>
      </c>
      <c r="T19" s="46">
        <f t="shared" si="21"/>
        <v>43627</v>
      </c>
      <c r="U19" s="46">
        <f t="shared" si="22"/>
        <v>43628</v>
      </c>
      <c r="V19" s="46">
        <f t="shared" si="23"/>
        <v>43629</v>
      </c>
      <c r="W19" s="46">
        <f t="shared" si="24"/>
        <v>43630</v>
      </c>
      <c r="X19" s="47">
        <f t="shared" si="25"/>
        <v>43631</v>
      </c>
      <c r="Y19" s="32"/>
      <c r="Z19" s="32"/>
      <c r="AA19" s="32"/>
      <c r="AB19" s="32"/>
      <c r="AC19" s="32"/>
      <c r="AD19" s="32"/>
      <c r="AE19" s="32"/>
    </row>
    <row r="20" spans="1:31" s="4" customFormat="1" ht="25" customHeight="1" x14ac:dyDescent="0.25">
      <c r="A20" s="32"/>
      <c r="B20" s="45">
        <f>IF(H19="","",IF(MONTH(H19+1)&lt;&gt;MONTH(H19),"",H19+1))</f>
        <v>43576</v>
      </c>
      <c r="C20" s="46">
        <f>IF(B20="","",IF(MONTH(B20+1)&lt;&gt;MONTH(B20),"",B20+1))</f>
        <v>43577</v>
      </c>
      <c r="D20" s="46">
        <f t="shared" si="11"/>
        <v>43578</v>
      </c>
      <c r="E20" s="46">
        <f t="shared" si="12"/>
        <v>43579</v>
      </c>
      <c r="F20" s="46">
        <f t="shared" si="13"/>
        <v>43580</v>
      </c>
      <c r="G20" s="46">
        <f t="shared" si="14"/>
        <v>43581</v>
      </c>
      <c r="H20" s="47">
        <f t="shared" si="15"/>
        <v>43582</v>
      </c>
      <c r="I20" s="40"/>
      <c r="J20" s="45">
        <f>IF(P19="","",IF(MONTH(P19+1)&lt;&gt;MONTH(P19),"",P19+1))</f>
        <v>43604</v>
      </c>
      <c r="K20" s="46">
        <f>IF(J20="","",IF(MONTH(J20+1)&lt;&gt;MONTH(J20),"",J20+1))</f>
        <v>43605</v>
      </c>
      <c r="L20" s="46">
        <f t="shared" si="16"/>
        <v>43606</v>
      </c>
      <c r="M20" s="46">
        <f t="shared" si="17"/>
        <v>43607</v>
      </c>
      <c r="N20" s="46">
        <f t="shared" si="18"/>
        <v>43608</v>
      </c>
      <c r="O20" s="46">
        <f t="shared" si="19"/>
        <v>43609</v>
      </c>
      <c r="P20" s="47">
        <f t="shared" si="20"/>
        <v>43610</v>
      </c>
      <c r="Q20" s="40"/>
      <c r="R20" s="45">
        <f>IF(X19="","",IF(MONTH(X19+1)&lt;&gt;MONTH(X19),"",X19+1))</f>
        <v>43632</v>
      </c>
      <c r="S20" s="46">
        <f>IF(R20="","",IF(MONTH(R20+1)&lt;&gt;MONTH(R20),"",R20+1))</f>
        <v>43633</v>
      </c>
      <c r="T20" s="46">
        <f t="shared" si="21"/>
        <v>43634</v>
      </c>
      <c r="U20" s="46">
        <f t="shared" si="22"/>
        <v>43635</v>
      </c>
      <c r="V20" s="46">
        <f t="shared" si="23"/>
        <v>43636</v>
      </c>
      <c r="W20" s="46">
        <f t="shared" si="24"/>
        <v>43637</v>
      </c>
      <c r="X20" s="47">
        <f t="shared" si="25"/>
        <v>43638</v>
      </c>
      <c r="Y20" s="32"/>
      <c r="Z20" s="32"/>
      <c r="AA20" s="32"/>
      <c r="AB20" s="32"/>
      <c r="AC20" s="32"/>
      <c r="AD20" s="32"/>
      <c r="AE20" s="32"/>
    </row>
    <row r="21" spans="1:31" s="4" customFormat="1" ht="25" customHeight="1" x14ac:dyDescent="0.25">
      <c r="A21" s="32"/>
      <c r="B21" s="45">
        <f>IF(H20="","",IF(MONTH(H20+1)&lt;&gt;MONTH(H20),"",H20+1))</f>
        <v>43583</v>
      </c>
      <c r="C21" s="46">
        <f>IF(B21="","",IF(MONTH(B21+1)&lt;&gt;MONTH(B21),"",B21+1))</f>
        <v>43584</v>
      </c>
      <c r="D21" s="46">
        <f t="shared" si="11"/>
        <v>43585</v>
      </c>
      <c r="E21" s="46" t="str">
        <f t="shared" si="12"/>
        <v/>
      </c>
      <c r="F21" s="46" t="str">
        <f t="shared" si="13"/>
        <v/>
      </c>
      <c r="G21" s="46" t="str">
        <f t="shared" si="14"/>
        <v/>
      </c>
      <c r="H21" s="47" t="str">
        <f t="shared" si="15"/>
        <v/>
      </c>
      <c r="I21" s="40"/>
      <c r="J21" s="45">
        <f>IF(P20="","",IF(MONTH(P20+1)&lt;&gt;MONTH(P20),"",P20+1))</f>
        <v>43611</v>
      </c>
      <c r="K21" s="46">
        <f>IF(J21="","",IF(MONTH(J21+1)&lt;&gt;MONTH(J21),"",J21+1))</f>
        <v>43612</v>
      </c>
      <c r="L21" s="46">
        <f t="shared" si="16"/>
        <v>43613</v>
      </c>
      <c r="M21" s="46">
        <f t="shared" si="17"/>
        <v>43614</v>
      </c>
      <c r="N21" s="46">
        <f t="shared" si="18"/>
        <v>43615</v>
      </c>
      <c r="O21" s="46">
        <f t="shared" si="19"/>
        <v>43616</v>
      </c>
      <c r="P21" s="47" t="str">
        <f t="shared" si="20"/>
        <v/>
      </c>
      <c r="Q21" s="40"/>
      <c r="R21" s="45">
        <f>IF(X20="","",IF(MONTH(X20+1)&lt;&gt;MONTH(X20),"",X20+1))</f>
        <v>43639</v>
      </c>
      <c r="S21" s="46">
        <f>IF(R21="","",IF(MONTH(R21+1)&lt;&gt;MONTH(R21),"",R21+1))</f>
        <v>43640</v>
      </c>
      <c r="T21" s="46">
        <f t="shared" si="21"/>
        <v>43641</v>
      </c>
      <c r="U21" s="46">
        <f t="shared" si="22"/>
        <v>43642</v>
      </c>
      <c r="V21" s="46">
        <f t="shared" si="23"/>
        <v>43643</v>
      </c>
      <c r="W21" s="46">
        <f t="shared" si="24"/>
        <v>43644</v>
      </c>
      <c r="X21" s="47">
        <f t="shared" si="25"/>
        <v>43645</v>
      </c>
      <c r="Y21" s="32"/>
      <c r="Z21" s="32"/>
      <c r="AA21" s="32"/>
      <c r="AB21" s="32"/>
      <c r="AC21" s="32"/>
      <c r="AD21" s="32"/>
      <c r="AE21" s="32"/>
    </row>
    <row r="22" spans="1:31" s="4" customFormat="1" ht="25" customHeight="1" x14ac:dyDescent="0.25">
      <c r="A22" s="32"/>
      <c r="B22" s="45" t="str">
        <f>IF(H21="","",IF(MONTH(H21+1)&lt;&gt;MONTH(H21),"",H21+1))</f>
        <v/>
      </c>
      <c r="C22" s="46" t="str">
        <f>IF(B22="","",IF(MONTH(B22+1)&lt;&gt;MONTH(B22),"",B22+1))</f>
        <v/>
      </c>
      <c r="D22" s="46" t="str">
        <f t="shared" si="11"/>
        <v/>
      </c>
      <c r="E22" s="46" t="str">
        <f t="shared" si="12"/>
        <v/>
      </c>
      <c r="F22" s="46" t="str">
        <f t="shared" si="13"/>
        <v/>
      </c>
      <c r="G22" s="46" t="str">
        <f t="shared" si="14"/>
        <v/>
      </c>
      <c r="H22" s="47" t="str">
        <f t="shared" si="15"/>
        <v/>
      </c>
      <c r="I22" s="40"/>
      <c r="J22" s="45" t="str">
        <f>IF(P21="","",IF(MONTH(P21+1)&lt;&gt;MONTH(P21),"",P21+1))</f>
        <v/>
      </c>
      <c r="K22" s="46" t="str">
        <f>IF(J22="","",IF(MONTH(J22+1)&lt;&gt;MONTH(J22),"",J22+1))</f>
        <v/>
      </c>
      <c r="L22" s="46" t="str">
        <f t="shared" si="16"/>
        <v/>
      </c>
      <c r="M22" s="46" t="str">
        <f t="shared" si="17"/>
        <v/>
      </c>
      <c r="N22" s="46" t="str">
        <f t="shared" si="18"/>
        <v/>
      </c>
      <c r="O22" s="46" t="str">
        <f t="shared" si="19"/>
        <v/>
      </c>
      <c r="P22" s="47" t="str">
        <f t="shared" si="20"/>
        <v/>
      </c>
      <c r="Q22" s="40"/>
      <c r="R22" s="45">
        <f>IF(X21="","",IF(MONTH(X21+1)&lt;&gt;MONTH(X21),"",X21+1))</f>
        <v>43646</v>
      </c>
      <c r="S22" s="46" t="str">
        <f>IF(R22="","",IF(MONTH(R22+1)&lt;&gt;MONTH(R22),"",R22+1))</f>
        <v/>
      </c>
      <c r="T22" s="46" t="str">
        <f t="shared" si="21"/>
        <v/>
      </c>
      <c r="U22" s="46" t="str">
        <f t="shared" si="22"/>
        <v/>
      </c>
      <c r="V22" s="46" t="str">
        <f t="shared" si="23"/>
        <v/>
      </c>
      <c r="W22" s="46" t="str">
        <f t="shared" si="24"/>
        <v/>
      </c>
      <c r="X22" s="47" t="str">
        <f t="shared" si="25"/>
        <v/>
      </c>
      <c r="Y22" s="32"/>
      <c r="Z22" s="32"/>
      <c r="AA22" s="32"/>
      <c r="AB22" s="32"/>
      <c r="AC22" s="32"/>
      <c r="AD22" s="32"/>
      <c r="AE22" s="32"/>
    </row>
    <row r="23" spans="1:31" s="4" customFormat="1" ht="28.5" customHeight="1" x14ac:dyDescent="0.25">
      <c r="A23" s="32"/>
      <c r="B23" s="55"/>
      <c r="C23" s="56"/>
      <c r="D23" s="56"/>
      <c r="E23" s="56"/>
      <c r="F23" s="56"/>
      <c r="G23" s="56"/>
      <c r="H23" s="77">
        <v>22</v>
      </c>
      <c r="I23" s="40"/>
      <c r="J23" s="70" t="s">
        <v>16</v>
      </c>
      <c r="K23" s="56"/>
      <c r="L23" s="56"/>
      <c r="M23" s="56"/>
      <c r="N23" s="56"/>
      <c r="O23" s="56"/>
      <c r="P23" s="77">
        <v>22</v>
      </c>
      <c r="Q23" s="40"/>
      <c r="R23" s="55"/>
      <c r="S23" s="56"/>
      <c r="T23" s="56"/>
      <c r="U23" s="56"/>
      <c r="V23" s="56"/>
      <c r="W23" s="56"/>
      <c r="X23" s="77">
        <v>20</v>
      </c>
      <c r="Y23" s="32"/>
      <c r="Z23" s="32"/>
      <c r="AA23" s="32"/>
      <c r="AB23" s="32"/>
      <c r="AC23" s="32"/>
      <c r="AD23" s="32"/>
      <c r="AE23" s="32"/>
    </row>
    <row r="24" spans="1:31" s="3" customFormat="1" ht="46.5" customHeight="1" x14ac:dyDescent="0.2">
      <c r="A24" s="35"/>
      <c r="B24" s="33"/>
      <c r="C24" s="33"/>
      <c r="D24" s="33"/>
      <c r="E24" s="33"/>
      <c r="F24" s="33"/>
      <c r="G24" s="33"/>
      <c r="H24" s="33"/>
      <c r="I24" s="33"/>
      <c r="J24" s="33"/>
      <c r="K24" s="33"/>
      <c r="L24" s="33"/>
      <c r="M24" s="33"/>
      <c r="N24" s="33"/>
      <c r="O24" s="33"/>
      <c r="P24" s="33"/>
      <c r="Q24" s="33"/>
      <c r="R24" s="33"/>
      <c r="S24" s="33"/>
      <c r="T24" s="33"/>
      <c r="U24" s="33"/>
      <c r="V24" s="33"/>
      <c r="W24" s="33"/>
      <c r="X24" s="33"/>
      <c r="Y24" s="37"/>
      <c r="Z24" s="37"/>
      <c r="AA24" s="37"/>
      <c r="AB24" s="37"/>
      <c r="AC24" s="37"/>
      <c r="AD24" s="37"/>
      <c r="AE24" s="37"/>
    </row>
    <row r="25" spans="1:31" s="76" customFormat="1" ht="25" customHeight="1" x14ac:dyDescent="0.3">
      <c r="A25" s="74"/>
      <c r="B25" s="78">
        <f>DATE(YEAR(R15+42),MONTH(R15+42),1)</f>
        <v>43647</v>
      </c>
      <c r="C25" s="79"/>
      <c r="D25" s="79"/>
      <c r="E25" s="79"/>
      <c r="F25" s="79"/>
      <c r="G25" s="79"/>
      <c r="H25" s="80"/>
      <c r="I25" s="75"/>
      <c r="J25" s="78">
        <f>DATE(YEAR(B25+42),MONTH(B25+42),1)</f>
        <v>43678</v>
      </c>
      <c r="K25" s="79"/>
      <c r="L25" s="79"/>
      <c r="M25" s="79"/>
      <c r="N25" s="79"/>
      <c r="O25" s="79"/>
      <c r="P25" s="80"/>
      <c r="Q25" s="75"/>
      <c r="R25" s="78">
        <f>DATE(YEAR(J25+42),MONTH(J25+42),1)</f>
        <v>43709</v>
      </c>
      <c r="S25" s="79"/>
      <c r="T25" s="79"/>
      <c r="U25" s="79"/>
      <c r="V25" s="79"/>
      <c r="W25" s="79"/>
      <c r="X25" s="80"/>
      <c r="Y25" s="74"/>
      <c r="Z25" s="74"/>
      <c r="AA25" s="74"/>
      <c r="AB25" s="74"/>
      <c r="AC25" s="74"/>
      <c r="AD25" s="74"/>
      <c r="AE25" s="74"/>
    </row>
    <row r="26" spans="1:31" s="11" customFormat="1" ht="25" customHeight="1" x14ac:dyDescent="0.25">
      <c r="A26" s="31"/>
      <c r="B26" s="57" t="str">
        <f>CHOOSE(1+MOD($O$3+1-2,7),"S","M","T","W","T","F","S")</f>
        <v>S</v>
      </c>
      <c r="C26" s="58" t="str">
        <f>CHOOSE(1+MOD($O$3+2-2,7),"S","M","T","W","T","F","S")</f>
        <v>M</v>
      </c>
      <c r="D26" s="58" t="str">
        <f>CHOOSE(1+MOD($O$3+3-2,7),"S","M","T","W","T","F","S")</f>
        <v>T</v>
      </c>
      <c r="E26" s="58" t="str">
        <f>CHOOSE(1+MOD($O$3+4-2,7),"S","M","T","W","T","F","S")</f>
        <v>W</v>
      </c>
      <c r="F26" s="58" t="str">
        <f>CHOOSE(1+MOD($O$3+5-2,7),"S","M","T","W","T","F","S")</f>
        <v>T</v>
      </c>
      <c r="G26" s="58" t="str">
        <f>CHOOSE(1+MOD($O$3+6-2,7),"S","M","T","W","T","F","S")</f>
        <v>F</v>
      </c>
      <c r="H26" s="59" t="str">
        <f>CHOOSE(1+MOD($O$3+7-2,7),"S","M","T","W","T","F","S")</f>
        <v>S</v>
      </c>
      <c r="I26" s="60"/>
      <c r="J26" s="57" t="str">
        <f>CHOOSE(1+MOD($O$3+1-2,7),"S","M","T","W","T","F","S")</f>
        <v>S</v>
      </c>
      <c r="K26" s="58" t="str">
        <f>CHOOSE(1+MOD($O$3+2-2,7),"S","M","T","W","T","F","S")</f>
        <v>M</v>
      </c>
      <c r="L26" s="58" t="str">
        <f>CHOOSE(1+MOD($O$3+3-2,7),"S","M","T","W","T","F","S")</f>
        <v>T</v>
      </c>
      <c r="M26" s="58" t="str">
        <f>CHOOSE(1+MOD($O$3+4-2,7),"S","M","T","W","T","F","S")</f>
        <v>W</v>
      </c>
      <c r="N26" s="58" t="str">
        <f>CHOOSE(1+MOD($O$3+5-2,7),"S","M","T","W","T","F","S")</f>
        <v>T</v>
      </c>
      <c r="O26" s="58" t="str">
        <f>CHOOSE(1+MOD($O$3+6-2,7),"S","M","T","W","T","F","S")</f>
        <v>F</v>
      </c>
      <c r="P26" s="59" t="str">
        <f>CHOOSE(1+MOD($O$3+7-2,7),"S","M","T","W","T","F","S")</f>
        <v>S</v>
      </c>
      <c r="Q26" s="61"/>
      <c r="R26" s="57" t="str">
        <f>CHOOSE(1+MOD($O$3+1-2,7),"S","M","T","W","T","F","S")</f>
        <v>S</v>
      </c>
      <c r="S26" s="58" t="str">
        <f>CHOOSE(1+MOD($O$3+2-2,7),"S","M","T","W","T","F","S")</f>
        <v>M</v>
      </c>
      <c r="T26" s="58" t="str">
        <f>CHOOSE(1+MOD($O$3+3-2,7),"S","M","T","W","T","F","S")</f>
        <v>T</v>
      </c>
      <c r="U26" s="58" t="str">
        <f>CHOOSE(1+MOD($O$3+4-2,7),"S","M","T","W","T","F","S")</f>
        <v>W</v>
      </c>
      <c r="V26" s="58" t="str">
        <f>CHOOSE(1+MOD($O$3+5-2,7),"S","M","T","W","T","F","S")</f>
        <v>T</v>
      </c>
      <c r="W26" s="58" t="str">
        <f>CHOOSE(1+MOD($O$3+6-2,7),"S","M","T","W","T","F","S")</f>
        <v>F</v>
      </c>
      <c r="X26" s="59" t="str">
        <f>CHOOSE(1+MOD($O$3+7-2,7),"S","M","T","W","T","F","S")</f>
        <v>S</v>
      </c>
      <c r="Y26" s="31"/>
      <c r="Z26" s="31"/>
      <c r="AA26" s="31"/>
      <c r="AB26" s="31"/>
      <c r="AC26" s="31"/>
      <c r="AD26" s="31"/>
      <c r="AE26" s="31"/>
    </row>
    <row r="27" spans="1:31" s="4" customFormat="1" ht="25" customHeight="1" x14ac:dyDescent="0.25">
      <c r="A27" s="32"/>
      <c r="B27" s="45" t="str">
        <f>IF(WEEKDAY(B25,1)=MOD($O$3,7),B25,"")</f>
        <v/>
      </c>
      <c r="C27" s="46">
        <f>IF(B27="",IF(WEEKDAY(B25,1)=MOD($O$3,7)+1,B25,""),B27+1)</f>
        <v>43647</v>
      </c>
      <c r="D27" s="46">
        <f>IF(C27="",IF(WEEKDAY(B25,1)=MOD($O$3+1,7)+1,B25,""),C27+1)</f>
        <v>43648</v>
      </c>
      <c r="E27" s="46">
        <f>IF(D27="",IF(WEEKDAY(B25,1)=MOD($O$3+2,7)+1,B25,""),D27+1)</f>
        <v>43649</v>
      </c>
      <c r="F27" s="46">
        <f>IF(E27="",IF(WEEKDAY(B25,1)=MOD($O$3+3,7)+1,B25,""),E27+1)</f>
        <v>43650</v>
      </c>
      <c r="G27" s="46">
        <f>IF(F27="",IF(WEEKDAY(B25,1)=MOD($O$3+4,7)+1,B25,""),F27+1)</f>
        <v>43651</v>
      </c>
      <c r="H27" s="47">
        <f>IF(G27="",IF(WEEKDAY(B25,1)=MOD($O$3+5,7)+1,B25,""),G27+1)</f>
        <v>43652</v>
      </c>
      <c r="I27" s="40"/>
      <c r="J27" s="45" t="str">
        <f>IF(WEEKDAY(J25,1)=MOD($O$3,7),J25,"")</f>
        <v/>
      </c>
      <c r="K27" s="46" t="str">
        <f>IF(J27="",IF(WEEKDAY(J25,1)=MOD($O$3,7)+1,J25,""),J27+1)</f>
        <v/>
      </c>
      <c r="L27" s="46" t="str">
        <f>IF(K27="",IF(WEEKDAY(J25,1)=MOD($O$3+1,7)+1,J25,""),K27+1)</f>
        <v/>
      </c>
      <c r="M27" s="46" t="str">
        <f>IF(L27="",IF(WEEKDAY(J25,1)=MOD($O$3+2,7)+1,J25,""),L27+1)</f>
        <v/>
      </c>
      <c r="N27" s="46">
        <f>IF(M27="",IF(WEEKDAY(J25,1)=MOD($O$3+3,7)+1,J25,""),M27+1)</f>
        <v>43678</v>
      </c>
      <c r="O27" s="46">
        <f>IF(N27="",IF(WEEKDAY(J25,1)=MOD($O$3+4,7)+1,J25,""),N27+1)</f>
        <v>43679</v>
      </c>
      <c r="P27" s="47">
        <f>IF(O27="",IF(WEEKDAY(J25,1)=MOD($O$3+5,7)+1,J25,""),O27+1)</f>
        <v>43680</v>
      </c>
      <c r="Q27" s="40"/>
      <c r="R27" s="45">
        <f>IF(WEEKDAY(R25,1)=MOD($O$3,7),R25,"")</f>
        <v>43709</v>
      </c>
      <c r="S27" s="46">
        <f>IF(R27="",IF(WEEKDAY(R25,1)=MOD($O$3,7)+1,R25,""),R27+1)</f>
        <v>43710</v>
      </c>
      <c r="T27" s="46">
        <f>IF(S27="",IF(WEEKDAY(R25,1)=MOD($O$3+1,7)+1,R25,""),S27+1)</f>
        <v>43711</v>
      </c>
      <c r="U27" s="46">
        <f>IF(T27="",IF(WEEKDAY(R25,1)=MOD($O$3+2,7)+1,R25,""),T27+1)</f>
        <v>43712</v>
      </c>
      <c r="V27" s="46">
        <f>IF(U27="",IF(WEEKDAY(R25,1)=MOD($O$3+3,7)+1,R25,""),U27+1)</f>
        <v>43713</v>
      </c>
      <c r="W27" s="46">
        <f>IF(V27="",IF(WEEKDAY(R25,1)=MOD($O$3+4,7)+1,R25,""),V27+1)</f>
        <v>43714</v>
      </c>
      <c r="X27" s="47">
        <f>IF(W27="",IF(WEEKDAY(R25,1)=MOD($O$3+5,7)+1,R25,""),W27+1)</f>
        <v>43715</v>
      </c>
      <c r="Y27" s="32"/>
      <c r="Z27" s="32"/>
      <c r="AA27" s="32"/>
      <c r="AB27" s="32"/>
      <c r="AC27" s="32"/>
      <c r="AD27" s="32"/>
      <c r="AE27" s="32"/>
    </row>
    <row r="28" spans="1:31" s="4" customFormat="1" ht="25" customHeight="1" x14ac:dyDescent="0.25">
      <c r="A28" s="32"/>
      <c r="B28" s="45">
        <f>IF(H27="","",IF(MONTH(H27+1)&lt;&gt;MONTH(H27),"",H27+1))</f>
        <v>43653</v>
      </c>
      <c r="C28" s="46">
        <f>IF(B28="","",IF(MONTH(B28+1)&lt;&gt;MONTH(B28),"",B28+1))</f>
        <v>43654</v>
      </c>
      <c r="D28" s="46">
        <f t="shared" ref="D28:D32" si="26">IF(C28="","",IF(MONTH(C28+1)&lt;&gt;MONTH(C28),"",C28+1))</f>
        <v>43655</v>
      </c>
      <c r="E28" s="46">
        <f t="shared" ref="E28:E32" si="27">IF(D28="","",IF(MONTH(D28+1)&lt;&gt;MONTH(D28),"",D28+1))</f>
        <v>43656</v>
      </c>
      <c r="F28" s="46">
        <f t="shared" ref="F28:F32" si="28">IF(E28="","",IF(MONTH(E28+1)&lt;&gt;MONTH(E28),"",E28+1))</f>
        <v>43657</v>
      </c>
      <c r="G28" s="46">
        <f t="shared" ref="G28:G32" si="29">IF(F28="","",IF(MONTH(F28+1)&lt;&gt;MONTH(F28),"",F28+1))</f>
        <v>43658</v>
      </c>
      <c r="H28" s="47">
        <f t="shared" ref="H28:H32" si="30">IF(G28="","",IF(MONTH(G28+1)&lt;&gt;MONTH(G28),"",G28+1))</f>
        <v>43659</v>
      </c>
      <c r="I28" s="40"/>
      <c r="J28" s="45">
        <f>IF(P27="","",IF(MONTH(P27+1)&lt;&gt;MONTH(P27),"",P27+1))</f>
        <v>43681</v>
      </c>
      <c r="K28" s="46">
        <f>IF(J28="","",IF(MONTH(J28+1)&lt;&gt;MONTH(J28),"",J28+1))</f>
        <v>43682</v>
      </c>
      <c r="L28" s="46">
        <f t="shared" ref="L28:L32" si="31">IF(K28="","",IF(MONTH(K28+1)&lt;&gt;MONTH(K28),"",K28+1))</f>
        <v>43683</v>
      </c>
      <c r="M28" s="46">
        <f t="shared" ref="M28:M32" si="32">IF(L28="","",IF(MONTH(L28+1)&lt;&gt;MONTH(L28),"",L28+1))</f>
        <v>43684</v>
      </c>
      <c r="N28" s="46">
        <f t="shared" ref="N28:N32" si="33">IF(M28="","",IF(MONTH(M28+1)&lt;&gt;MONTH(M28),"",M28+1))</f>
        <v>43685</v>
      </c>
      <c r="O28" s="46">
        <f t="shared" ref="O28:O32" si="34">IF(N28="","",IF(MONTH(N28+1)&lt;&gt;MONTH(N28),"",N28+1))</f>
        <v>43686</v>
      </c>
      <c r="P28" s="47">
        <f t="shared" ref="P28:P32" si="35">IF(O28="","",IF(MONTH(O28+1)&lt;&gt;MONTH(O28),"",O28+1))</f>
        <v>43687</v>
      </c>
      <c r="Q28" s="40"/>
      <c r="R28" s="45">
        <f>IF(X27="","",IF(MONTH(X27+1)&lt;&gt;MONTH(X27),"",X27+1))</f>
        <v>43716</v>
      </c>
      <c r="S28" s="46">
        <f>IF(R28="","",IF(MONTH(R28+1)&lt;&gt;MONTH(R28),"",R28+1))</f>
        <v>43717</v>
      </c>
      <c r="T28" s="46">
        <f t="shared" ref="T28:T32" si="36">IF(S28="","",IF(MONTH(S28+1)&lt;&gt;MONTH(S28),"",S28+1))</f>
        <v>43718</v>
      </c>
      <c r="U28" s="46">
        <f t="shared" ref="U28:U32" si="37">IF(T28="","",IF(MONTH(T28+1)&lt;&gt;MONTH(T28),"",T28+1))</f>
        <v>43719</v>
      </c>
      <c r="V28" s="46">
        <f t="shared" ref="V28:V32" si="38">IF(U28="","",IF(MONTH(U28+1)&lt;&gt;MONTH(U28),"",U28+1))</f>
        <v>43720</v>
      </c>
      <c r="W28" s="46">
        <f t="shared" ref="W28:W32" si="39">IF(V28="","",IF(MONTH(V28+1)&lt;&gt;MONTH(V28),"",V28+1))</f>
        <v>43721</v>
      </c>
      <c r="X28" s="47">
        <f t="shared" ref="X28:X32" si="40">IF(W28="","",IF(MONTH(W28+1)&lt;&gt;MONTH(W28),"",W28+1))</f>
        <v>43722</v>
      </c>
      <c r="Y28" s="32"/>
      <c r="Z28" s="32"/>
      <c r="AA28" s="32"/>
      <c r="AB28" s="32"/>
      <c r="AC28" s="32"/>
      <c r="AD28" s="32"/>
      <c r="AE28" s="32"/>
    </row>
    <row r="29" spans="1:31" s="4" customFormat="1" ht="25" customHeight="1" x14ac:dyDescent="0.25">
      <c r="A29" s="32"/>
      <c r="B29" s="45">
        <f>IF(H28="","",IF(MONTH(H28+1)&lt;&gt;MONTH(H28),"",H28+1))</f>
        <v>43660</v>
      </c>
      <c r="C29" s="46">
        <f>IF(B29="","",IF(MONTH(B29+1)&lt;&gt;MONTH(B29),"",B29+1))</f>
        <v>43661</v>
      </c>
      <c r="D29" s="46">
        <f t="shared" si="26"/>
        <v>43662</v>
      </c>
      <c r="E29" s="46">
        <f t="shared" si="27"/>
        <v>43663</v>
      </c>
      <c r="F29" s="46">
        <f t="shared" si="28"/>
        <v>43664</v>
      </c>
      <c r="G29" s="46">
        <f t="shared" si="29"/>
        <v>43665</v>
      </c>
      <c r="H29" s="47">
        <f t="shared" si="30"/>
        <v>43666</v>
      </c>
      <c r="I29" s="40"/>
      <c r="J29" s="45">
        <f>IF(P28="","",IF(MONTH(P28+1)&lt;&gt;MONTH(P28),"",P28+1))</f>
        <v>43688</v>
      </c>
      <c r="K29" s="46">
        <f>IF(J29="","",IF(MONTH(J29+1)&lt;&gt;MONTH(J29),"",J29+1))</f>
        <v>43689</v>
      </c>
      <c r="L29" s="46">
        <f t="shared" si="31"/>
        <v>43690</v>
      </c>
      <c r="M29" s="46">
        <f t="shared" si="32"/>
        <v>43691</v>
      </c>
      <c r="N29" s="46">
        <f t="shared" si="33"/>
        <v>43692</v>
      </c>
      <c r="O29" s="46">
        <f t="shared" si="34"/>
        <v>43693</v>
      </c>
      <c r="P29" s="47">
        <f t="shared" si="35"/>
        <v>43694</v>
      </c>
      <c r="Q29" s="40"/>
      <c r="R29" s="45">
        <f>IF(X28="","",IF(MONTH(X28+1)&lt;&gt;MONTH(X28),"",X28+1))</f>
        <v>43723</v>
      </c>
      <c r="S29" s="46">
        <f>IF(R29="","",IF(MONTH(R29+1)&lt;&gt;MONTH(R29),"",R29+1))</f>
        <v>43724</v>
      </c>
      <c r="T29" s="46">
        <f t="shared" si="36"/>
        <v>43725</v>
      </c>
      <c r="U29" s="46">
        <f t="shared" si="37"/>
        <v>43726</v>
      </c>
      <c r="V29" s="46">
        <f t="shared" si="38"/>
        <v>43727</v>
      </c>
      <c r="W29" s="46">
        <f t="shared" si="39"/>
        <v>43728</v>
      </c>
      <c r="X29" s="47">
        <f t="shared" si="40"/>
        <v>43729</v>
      </c>
      <c r="Y29" s="32"/>
      <c r="Z29" s="32"/>
      <c r="AA29" s="32"/>
      <c r="AB29" s="32"/>
      <c r="AC29" s="32"/>
      <c r="AD29" s="32"/>
      <c r="AE29" s="32"/>
    </row>
    <row r="30" spans="1:31" s="4" customFormat="1" ht="25" customHeight="1" x14ac:dyDescent="0.25">
      <c r="A30" s="32"/>
      <c r="B30" s="45">
        <f>IF(H29="","",IF(MONTH(H29+1)&lt;&gt;MONTH(H29),"",H29+1))</f>
        <v>43667</v>
      </c>
      <c r="C30" s="46">
        <f>IF(B30="","",IF(MONTH(B30+1)&lt;&gt;MONTH(B30),"",B30+1))</f>
        <v>43668</v>
      </c>
      <c r="D30" s="46">
        <f t="shared" si="26"/>
        <v>43669</v>
      </c>
      <c r="E30" s="46">
        <f t="shared" si="27"/>
        <v>43670</v>
      </c>
      <c r="F30" s="46">
        <f t="shared" si="28"/>
        <v>43671</v>
      </c>
      <c r="G30" s="46">
        <f t="shared" si="29"/>
        <v>43672</v>
      </c>
      <c r="H30" s="47">
        <f t="shared" si="30"/>
        <v>43673</v>
      </c>
      <c r="I30" s="40"/>
      <c r="J30" s="45">
        <f>IF(P29="","",IF(MONTH(P29+1)&lt;&gt;MONTH(P29),"",P29+1))</f>
        <v>43695</v>
      </c>
      <c r="K30" s="46">
        <f>IF(J30="","",IF(MONTH(J30+1)&lt;&gt;MONTH(J30),"",J30+1))</f>
        <v>43696</v>
      </c>
      <c r="L30" s="46">
        <f t="shared" si="31"/>
        <v>43697</v>
      </c>
      <c r="M30" s="46">
        <f t="shared" si="32"/>
        <v>43698</v>
      </c>
      <c r="N30" s="46">
        <f t="shared" si="33"/>
        <v>43699</v>
      </c>
      <c r="O30" s="46">
        <f t="shared" si="34"/>
        <v>43700</v>
      </c>
      <c r="P30" s="47">
        <f t="shared" si="35"/>
        <v>43701</v>
      </c>
      <c r="Q30" s="40"/>
      <c r="R30" s="45">
        <f>IF(X29="","",IF(MONTH(X29+1)&lt;&gt;MONTH(X29),"",X29+1))</f>
        <v>43730</v>
      </c>
      <c r="S30" s="46">
        <f>IF(R30="","",IF(MONTH(R30+1)&lt;&gt;MONTH(R30),"",R30+1))</f>
        <v>43731</v>
      </c>
      <c r="T30" s="46">
        <f t="shared" si="36"/>
        <v>43732</v>
      </c>
      <c r="U30" s="46">
        <f t="shared" si="37"/>
        <v>43733</v>
      </c>
      <c r="V30" s="46">
        <f t="shared" si="38"/>
        <v>43734</v>
      </c>
      <c r="W30" s="46">
        <f t="shared" si="39"/>
        <v>43735</v>
      </c>
      <c r="X30" s="47">
        <f t="shared" si="40"/>
        <v>43736</v>
      </c>
      <c r="Y30" s="32"/>
      <c r="Z30" s="32"/>
      <c r="AA30" s="32"/>
      <c r="AB30" s="32"/>
      <c r="AC30" s="32"/>
      <c r="AD30" s="32"/>
      <c r="AE30" s="32"/>
    </row>
    <row r="31" spans="1:31" s="4" customFormat="1" ht="25" customHeight="1" x14ac:dyDescent="0.25">
      <c r="A31" s="32"/>
      <c r="B31" s="45">
        <f>IF(H30="","",IF(MONTH(H30+1)&lt;&gt;MONTH(H30),"",H30+1))</f>
        <v>43674</v>
      </c>
      <c r="C31" s="46">
        <f>IF(B31="","",IF(MONTH(B31+1)&lt;&gt;MONTH(B31),"",B31+1))</f>
        <v>43675</v>
      </c>
      <c r="D31" s="46">
        <f t="shared" si="26"/>
        <v>43676</v>
      </c>
      <c r="E31" s="46">
        <f t="shared" si="27"/>
        <v>43677</v>
      </c>
      <c r="F31" s="46" t="str">
        <f t="shared" si="28"/>
        <v/>
      </c>
      <c r="G31" s="46" t="str">
        <f t="shared" si="29"/>
        <v/>
      </c>
      <c r="H31" s="47" t="str">
        <f t="shared" si="30"/>
        <v/>
      </c>
      <c r="I31" s="40"/>
      <c r="J31" s="45">
        <f>IF(P30="","",IF(MONTH(P30+1)&lt;&gt;MONTH(P30),"",P30+1))</f>
        <v>43702</v>
      </c>
      <c r="K31" s="46">
        <f>IF(J31="","",IF(MONTH(J31+1)&lt;&gt;MONTH(J31),"",J31+1))</f>
        <v>43703</v>
      </c>
      <c r="L31" s="46">
        <f t="shared" si="31"/>
        <v>43704</v>
      </c>
      <c r="M31" s="46">
        <f t="shared" si="32"/>
        <v>43705</v>
      </c>
      <c r="N31" s="46">
        <f t="shared" si="33"/>
        <v>43706</v>
      </c>
      <c r="O31" s="46">
        <f t="shared" si="34"/>
        <v>43707</v>
      </c>
      <c r="P31" s="47">
        <f t="shared" si="35"/>
        <v>43708</v>
      </c>
      <c r="Q31" s="40"/>
      <c r="R31" s="45">
        <f>IF(X30="","",IF(MONTH(X30+1)&lt;&gt;MONTH(X30),"",X30+1))</f>
        <v>43737</v>
      </c>
      <c r="S31" s="46">
        <f>IF(R31="","",IF(MONTH(R31+1)&lt;&gt;MONTH(R31),"",R31+1))</f>
        <v>43738</v>
      </c>
      <c r="T31" s="46" t="str">
        <f t="shared" si="36"/>
        <v/>
      </c>
      <c r="U31" s="46" t="str">
        <f t="shared" si="37"/>
        <v/>
      </c>
      <c r="V31" s="46"/>
      <c r="W31" s="46"/>
      <c r="X31" s="47" t="str">
        <f t="shared" si="40"/>
        <v/>
      </c>
      <c r="Y31" s="32"/>
      <c r="Z31" s="32"/>
      <c r="AA31" s="32"/>
      <c r="AB31" s="32"/>
      <c r="AC31" s="32"/>
      <c r="AD31" s="32"/>
      <c r="AE31" s="32"/>
    </row>
    <row r="32" spans="1:31" s="4" customFormat="1" ht="25" customHeight="1" x14ac:dyDescent="0.25">
      <c r="A32" s="32"/>
      <c r="B32" s="45" t="str">
        <f>IF(H31="","",IF(MONTH(H31+1)&lt;&gt;MONTH(H31),"",H31+1))</f>
        <v/>
      </c>
      <c r="C32" s="46" t="str">
        <f>IF(B32="","",IF(MONTH(B32+1)&lt;&gt;MONTH(B32),"",B32+1))</f>
        <v/>
      </c>
      <c r="D32" s="46" t="str">
        <f t="shared" si="26"/>
        <v/>
      </c>
      <c r="E32" s="46" t="str">
        <f t="shared" si="27"/>
        <v/>
      </c>
      <c r="F32" s="46" t="str">
        <f t="shared" si="28"/>
        <v/>
      </c>
      <c r="G32" s="46" t="str">
        <f t="shared" si="29"/>
        <v/>
      </c>
      <c r="H32" s="47" t="str">
        <f t="shared" si="30"/>
        <v/>
      </c>
      <c r="I32" s="40"/>
      <c r="J32" s="45" t="str">
        <f>IF(P31="","",IF(MONTH(P31+1)&lt;&gt;MONTH(P31),"",P31+1))</f>
        <v/>
      </c>
      <c r="K32" s="46" t="str">
        <f>IF(J32="","",IF(MONTH(J32+1)&lt;&gt;MONTH(J32),"",J32+1))</f>
        <v/>
      </c>
      <c r="L32" s="46" t="str">
        <f t="shared" si="31"/>
        <v/>
      </c>
      <c r="M32" s="46" t="str">
        <f t="shared" si="32"/>
        <v/>
      </c>
      <c r="N32" s="46" t="str">
        <f t="shared" si="33"/>
        <v/>
      </c>
      <c r="O32" s="46" t="str">
        <f t="shared" si="34"/>
        <v/>
      </c>
      <c r="P32" s="47" t="str">
        <f t="shared" si="35"/>
        <v/>
      </c>
      <c r="Q32" s="40"/>
      <c r="R32" s="45" t="str">
        <f>IF(X31="","",IF(MONTH(X31+1)&lt;&gt;MONTH(X31),"",X31+1))</f>
        <v/>
      </c>
      <c r="S32" s="46" t="str">
        <f>IF(R32="","",IF(MONTH(R32+1)&lt;&gt;MONTH(R32),"",R32+1))</f>
        <v/>
      </c>
      <c r="T32" s="46" t="str">
        <f t="shared" si="36"/>
        <v/>
      </c>
      <c r="U32" s="46" t="str">
        <f t="shared" si="37"/>
        <v/>
      </c>
      <c r="V32" s="46" t="str">
        <f t="shared" si="38"/>
        <v/>
      </c>
      <c r="W32" s="46" t="str">
        <f t="shared" si="39"/>
        <v/>
      </c>
      <c r="X32" s="47" t="str">
        <f t="shared" si="40"/>
        <v/>
      </c>
      <c r="Y32" s="32"/>
      <c r="Z32" s="32"/>
      <c r="AA32" s="32"/>
      <c r="AB32" s="32"/>
      <c r="AC32" s="32"/>
      <c r="AD32" s="32"/>
      <c r="AE32" s="32"/>
    </row>
    <row r="33" spans="1:31" s="4" customFormat="1" ht="25" customHeight="1" x14ac:dyDescent="0.25">
      <c r="A33" s="32"/>
      <c r="B33" s="70" t="s">
        <v>17</v>
      </c>
      <c r="C33" s="56"/>
      <c r="D33" s="56"/>
      <c r="E33" s="56"/>
      <c r="F33" s="56"/>
      <c r="G33" s="56"/>
      <c r="H33" s="77">
        <v>21</v>
      </c>
      <c r="I33" s="40"/>
      <c r="J33" s="55"/>
      <c r="K33" s="56"/>
      <c r="L33" s="56"/>
      <c r="M33" s="56"/>
      <c r="N33" s="56"/>
      <c r="O33" s="56"/>
      <c r="P33" s="77">
        <v>22</v>
      </c>
      <c r="Q33" s="40"/>
      <c r="R33" s="70" t="s">
        <v>19</v>
      </c>
      <c r="S33" s="56"/>
      <c r="T33" s="56"/>
      <c r="U33" s="56"/>
      <c r="V33" s="56"/>
      <c r="W33" s="56"/>
      <c r="X33" s="77">
        <v>20</v>
      </c>
      <c r="Y33" s="32"/>
      <c r="Z33" s="32"/>
      <c r="AA33" s="32"/>
      <c r="AB33" s="32"/>
      <c r="AC33" s="32"/>
      <c r="AD33" s="32"/>
      <c r="AE33" s="32"/>
    </row>
    <row r="34" spans="1:31" s="12" customFormat="1" ht="25" customHeight="1" x14ac:dyDescent="0.2">
      <c r="A34" s="32"/>
      <c r="B34" s="33"/>
      <c r="C34" s="33"/>
      <c r="D34" s="33"/>
      <c r="E34" s="33"/>
      <c r="F34" s="33"/>
      <c r="G34" s="33"/>
      <c r="H34" s="33"/>
      <c r="I34" s="33"/>
      <c r="J34" s="33"/>
      <c r="K34" s="33"/>
      <c r="L34" s="33"/>
      <c r="M34" s="33"/>
      <c r="N34" s="33"/>
      <c r="O34" s="33"/>
      <c r="P34" s="33"/>
      <c r="Q34" s="33"/>
      <c r="R34" s="33"/>
      <c r="S34" s="33"/>
      <c r="T34" s="33"/>
      <c r="U34" s="33"/>
      <c r="V34" s="33"/>
      <c r="W34" s="33"/>
      <c r="X34" s="33"/>
      <c r="Y34" s="30"/>
      <c r="Z34" s="30"/>
      <c r="AA34" s="30"/>
      <c r="AB34" s="30"/>
      <c r="AC34" s="30"/>
      <c r="AD34" s="30"/>
      <c r="AE34" s="30"/>
    </row>
    <row r="35" spans="1:31" s="76" customFormat="1" ht="25" customHeight="1" x14ac:dyDescent="0.3">
      <c r="A35" s="74"/>
      <c r="B35" s="78">
        <f>DATE(YEAR(R25+42),MONTH(R25+42),1)</f>
        <v>43739</v>
      </c>
      <c r="C35" s="79"/>
      <c r="D35" s="79"/>
      <c r="E35" s="79"/>
      <c r="F35" s="79"/>
      <c r="G35" s="79"/>
      <c r="H35" s="80"/>
      <c r="I35" s="75"/>
      <c r="J35" s="78">
        <f>DATE(YEAR(B35+42),MONTH(B35+42),1)</f>
        <v>43770</v>
      </c>
      <c r="K35" s="79"/>
      <c r="L35" s="79"/>
      <c r="M35" s="79"/>
      <c r="N35" s="79"/>
      <c r="O35" s="79"/>
      <c r="P35" s="80"/>
      <c r="Q35" s="75"/>
      <c r="R35" s="78">
        <f>DATE(YEAR(J35+42),MONTH(J35+42),1)</f>
        <v>43800</v>
      </c>
      <c r="S35" s="79"/>
      <c r="T35" s="79"/>
      <c r="U35" s="79"/>
      <c r="V35" s="79"/>
      <c r="W35" s="79"/>
      <c r="X35" s="80"/>
      <c r="Y35" s="74"/>
      <c r="Z35" s="74"/>
      <c r="AA35" s="74"/>
      <c r="AB35" s="74"/>
      <c r="AC35" s="74"/>
      <c r="AD35" s="74"/>
      <c r="AE35" s="74"/>
    </row>
    <row r="36" spans="1:31" s="8" customFormat="1" ht="25" customHeight="1" x14ac:dyDescent="0.2">
      <c r="A36" s="34"/>
      <c r="B36" s="62" t="str">
        <f>CHOOSE(1+MOD($O$3+1-2,7),"S","M","T","W","T","F","S")</f>
        <v>S</v>
      </c>
      <c r="C36" s="63" t="str">
        <f>CHOOSE(1+MOD($O$3+2-2,7),"S","M","T","W","T","F","S")</f>
        <v>M</v>
      </c>
      <c r="D36" s="63" t="str">
        <f>CHOOSE(1+MOD($O$3+3-2,7),"S","M","T","W","T","F","S")</f>
        <v>T</v>
      </c>
      <c r="E36" s="63" t="str">
        <f>CHOOSE(1+MOD($O$3+4-2,7),"S","M","T","W","T","F","S")</f>
        <v>W</v>
      </c>
      <c r="F36" s="63" t="str">
        <f>CHOOSE(1+MOD($O$3+5-2,7),"S","M","T","W","T","F","S")</f>
        <v>T</v>
      </c>
      <c r="G36" s="63" t="str">
        <f>CHOOSE(1+MOD($O$3+6-2,7),"S","M","T","W","T","F","S")</f>
        <v>F</v>
      </c>
      <c r="H36" s="64" t="str">
        <f>CHOOSE(1+MOD($O$3+7-2,7),"S","M","T","W","T","F","S")</f>
        <v>S</v>
      </c>
      <c r="I36" s="65"/>
      <c r="J36" s="62" t="str">
        <f>CHOOSE(1+MOD($O$3+1-2,7),"S","M","T","W","T","F","S")</f>
        <v>S</v>
      </c>
      <c r="K36" s="63" t="str">
        <f>CHOOSE(1+MOD($O$3+2-2,7),"S","M","T","W","T","F","S")</f>
        <v>M</v>
      </c>
      <c r="L36" s="63" t="str">
        <f>CHOOSE(1+MOD($O$3+3-2,7),"S","M","T","W","T","F","S")</f>
        <v>T</v>
      </c>
      <c r="M36" s="63" t="str">
        <f>CHOOSE(1+MOD($O$3+4-2,7),"S","M","T","W","T","F","S")</f>
        <v>W</v>
      </c>
      <c r="N36" s="63" t="str">
        <f>CHOOSE(1+MOD($O$3+5-2,7),"S","M","T","W","T","F","S")</f>
        <v>T</v>
      </c>
      <c r="O36" s="63" t="str">
        <f>CHOOSE(1+MOD($O$3+6-2,7),"S","M","T","W","T","F","S")</f>
        <v>F</v>
      </c>
      <c r="P36" s="64" t="str">
        <f>CHOOSE(1+MOD($O$3+7-2,7),"S","M","T","W","T","F","S")</f>
        <v>S</v>
      </c>
      <c r="Q36" s="66"/>
      <c r="R36" s="62" t="str">
        <f>CHOOSE(1+MOD($O$3+1-2,7),"S","M","T","W","T","F","S")</f>
        <v>S</v>
      </c>
      <c r="S36" s="63" t="str">
        <f>CHOOSE(1+MOD($O$3+2-2,7),"S","M","T","W","T","F","S")</f>
        <v>M</v>
      </c>
      <c r="T36" s="63" t="str">
        <f>CHOOSE(1+MOD($O$3+3-2,7),"S","M","T","W","T","F","S")</f>
        <v>T</v>
      </c>
      <c r="U36" s="63" t="str">
        <f>CHOOSE(1+MOD($O$3+4-2,7),"S","M","T","W","T","F","S")</f>
        <v>W</v>
      </c>
      <c r="V36" s="63" t="str">
        <f>CHOOSE(1+MOD($O$3+5-2,7),"S","M","T","W","T","F","S")</f>
        <v>T</v>
      </c>
      <c r="W36" s="63" t="str">
        <f>CHOOSE(1+MOD($O$3+6-2,7),"S","M","T","W","T","F","S")</f>
        <v>F</v>
      </c>
      <c r="X36" s="64" t="str">
        <f>CHOOSE(1+MOD($O$3+7-2,7),"S","M","T","W","T","F","S")</f>
        <v>S</v>
      </c>
      <c r="Y36" s="34"/>
      <c r="Z36" s="34"/>
      <c r="AA36" s="34"/>
      <c r="AB36" s="34"/>
      <c r="AC36" s="34"/>
      <c r="AD36" s="34"/>
      <c r="AE36" s="34"/>
    </row>
    <row r="37" spans="1:31" s="4" customFormat="1" ht="25" customHeight="1" x14ac:dyDescent="0.25">
      <c r="A37" s="32"/>
      <c r="B37" s="45" t="str">
        <f>IF(WEEKDAY(B35,1)=MOD($O$3,7),B35,"")</f>
        <v/>
      </c>
      <c r="C37" s="46" t="str">
        <f>IF(B37="",IF(WEEKDAY(B35,1)=MOD($O$3,7)+1,B35,""),B37+1)</f>
        <v/>
      </c>
      <c r="D37" s="46">
        <f>IF(C37="",IF(WEEKDAY(B35,1)=MOD($O$3+1,7)+1,B35,""),C37+1)</f>
        <v>43739</v>
      </c>
      <c r="E37" s="46">
        <f>IF(D37="",IF(WEEKDAY(B35,1)=MOD($O$3+2,7)+1,B35,""),D37+1)</f>
        <v>43740</v>
      </c>
      <c r="F37" s="46">
        <f>IF(E37="",IF(WEEKDAY(B35,1)=MOD($O$3+3,7)+1,B35,""),E37+1)</f>
        <v>43741</v>
      </c>
      <c r="G37" s="46">
        <f>IF(F37="",IF(WEEKDAY(B35,1)=MOD($O$3+4,7)+1,B35,""),F37+1)</f>
        <v>43742</v>
      </c>
      <c r="H37" s="47">
        <f>IF(G37="",IF(WEEKDAY(B35,1)=MOD($O$3+5,7)+1,B35,""),G37+1)</f>
        <v>43743</v>
      </c>
      <c r="I37" s="40"/>
      <c r="J37" s="45" t="str">
        <f>IF(WEEKDAY(J35,1)=MOD($O$3,7),J35,"")</f>
        <v/>
      </c>
      <c r="K37" s="46" t="str">
        <f>IF(J37="",IF(WEEKDAY(J35,1)=MOD($O$3,7)+1,J35,""),J37+1)</f>
        <v/>
      </c>
      <c r="L37" s="46" t="str">
        <f>IF(K37="",IF(WEEKDAY(J35,1)=MOD($O$3+1,7)+1,J35,""),K37+1)</f>
        <v/>
      </c>
      <c r="M37" s="46" t="str">
        <f>IF(L37="",IF(WEEKDAY(J35,1)=MOD($O$3+2,7)+1,J35,""),L37+1)</f>
        <v/>
      </c>
      <c r="N37" s="46" t="str">
        <f>IF(M37="",IF(WEEKDAY(J35,1)=MOD($O$3+3,7)+1,J35,""),M37+1)</f>
        <v/>
      </c>
      <c r="O37" s="46">
        <f>IF(N37="",IF(WEEKDAY(J35,1)=MOD($O$3+4,7)+1,J35,""),N37+1)</f>
        <v>43770</v>
      </c>
      <c r="P37" s="47">
        <f>IF(O37="",IF(WEEKDAY(J35,1)=MOD($O$3+5,7)+1,J35,""),O37+1)</f>
        <v>43771</v>
      </c>
      <c r="Q37" s="40"/>
      <c r="R37" s="45">
        <f>IF(WEEKDAY(R35,1)=MOD($O$3,7),R35,"")</f>
        <v>43800</v>
      </c>
      <c r="S37" s="46">
        <f>IF(R37="",IF(WEEKDAY(R35,1)=MOD($O$3,7)+1,R35,""),R37+1)</f>
        <v>43801</v>
      </c>
      <c r="T37" s="46">
        <f>IF(S37="",IF(WEEKDAY(R35,1)=MOD($O$3+1,7)+1,R35,""),S37+1)</f>
        <v>43802</v>
      </c>
      <c r="U37" s="46">
        <f>IF(T37="",IF(WEEKDAY(R35,1)=MOD($O$3+2,7)+1,R35,""),T37+1)</f>
        <v>43803</v>
      </c>
      <c r="V37" s="46">
        <f>IF(U37="",IF(WEEKDAY(R35,1)=MOD($O$3+3,7)+1,R35,""),U37+1)</f>
        <v>43804</v>
      </c>
      <c r="W37" s="46">
        <f>IF(V37="",IF(WEEKDAY(R35,1)=MOD($O$3+4,7)+1,R35,""),V37+1)</f>
        <v>43805</v>
      </c>
      <c r="X37" s="47">
        <f>IF(W37="",IF(WEEKDAY(R35,1)=MOD($O$3+5,7)+1,R35,""),W37+1)</f>
        <v>43806</v>
      </c>
      <c r="Y37" s="32"/>
      <c r="Z37" s="32"/>
      <c r="AA37" s="32"/>
      <c r="AB37" s="32"/>
      <c r="AC37" s="32"/>
      <c r="AD37" s="32"/>
      <c r="AE37" s="32"/>
    </row>
    <row r="38" spans="1:31" s="4" customFormat="1" ht="25" customHeight="1" x14ac:dyDescent="0.25">
      <c r="A38" s="32"/>
      <c r="B38" s="45">
        <f>IF(H37="","",IF(MONTH(H37+1)&lt;&gt;MONTH(H37),"",H37+1))</f>
        <v>43744</v>
      </c>
      <c r="C38" s="46">
        <f>IF(B38="","",IF(MONTH(B38+1)&lt;&gt;MONTH(B38),"",B38+1))</f>
        <v>43745</v>
      </c>
      <c r="D38" s="46">
        <f t="shared" ref="D38:D42" si="41">IF(C38="","",IF(MONTH(C38+1)&lt;&gt;MONTH(C38),"",C38+1))</f>
        <v>43746</v>
      </c>
      <c r="E38" s="46">
        <f t="shared" ref="E38:E42" si="42">IF(D38="","",IF(MONTH(D38+1)&lt;&gt;MONTH(D38),"",D38+1))</f>
        <v>43747</v>
      </c>
      <c r="F38" s="46">
        <f t="shared" ref="F38:F42" si="43">IF(E38="","",IF(MONTH(E38+1)&lt;&gt;MONTH(E38),"",E38+1))</f>
        <v>43748</v>
      </c>
      <c r="G38" s="46">
        <f t="shared" ref="G38:G42" si="44">IF(F38="","",IF(MONTH(F38+1)&lt;&gt;MONTH(F38),"",F38+1))</f>
        <v>43749</v>
      </c>
      <c r="H38" s="47">
        <f t="shared" ref="H38:H41" si="45">IF(G38="","",IF(MONTH(G38+1)&lt;&gt;MONTH(G38),"",G38+1))</f>
        <v>43750</v>
      </c>
      <c r="I38" s="40"/>
      <c r="J38" s="45">
        <f>IF(P37="","",IF(MONTH(P37+1)&lt;&gt;MONTH(P37),"",P37+1))</f>
        <v>43772</v>
      </c>
      <c r="K38" s="46">
        <f>IF(J38="","",IF(MONTH(J38+1)&lt;&gt;MONTH(J38),"",J38+1))</f>
        <v>43773</v>
      </c>
      <c r="L38" s="46">
        <f t="shared" ref="L38:L41" si="46">IF(K38="","",IF(MONTH(K38+1)&lt;&gt;MONTH(K38),"",K38+1))</f>
        <v>43774</v>
      </c>
      <c r="M38" s="46">
        <f t="shared" ref="M38:M41" si="47">IF(L38="","",IF(MONTH(L38+1)&lt;&gt;MONTH(L38),"",L38+1))</f>
        <v>43775</v>
      </c>
      <c r="N38" s="46">
        <f t="shared" ref="N38:N41" si="48">IF(M38="","",IF(MONTH(M38+1)&lt;&gt;MONTH(M38),"",M38+1))</f>
        <v>43776</v>
      </c>
      <c r="O38" s="46">
        <f t="shared" ref="O38:O41" si="49">IF(N38="","",IF(MONTH(N38+1)&lt;&gt;MONTH(N38),"",N38+1))</f>
        <v>43777</v>
      </c>
      <c r="P38" s="47">
        <f t="shared" ref="P38:P41" si="50">IF(O38="","",IF(MONTH(O38+1)&lt;&gt;MONTH(O38),"",O38+1))</f>
        <v>43778</v>
      </c>
      <c r="Q38" s="40"/>
      <c r="R38" s="45">
        <f>IF(X37="","",IF(MONTH(X37+1)&lt;&gt;MONTH(X37),"",X37+1))</f>
        <v>43807</v>
      </c>
      <c r="S38" s="46">
        <f>IF(R38="","",IF(MONTH(R38+1)&lt;&gt;MONTH(R38),"",R38+1))</f>
        <v>43808</v>
      </c>
      <c r="T38" s="46">
        <f t="shared" ref="T38:T41" si="51">IF(S38="","",IF(MONTH(S38+1)&lt;&gt;MONTH(S38),"",S38+1))</f>
        <v>43809</v>
      </c>
      <c r="U38" s="46">
        <f t="shared" ref="U38:U41" si="52">IF(T38="","",IF(MONTH(T38+1)&lt;&gt;MONTH(T38),"",T38+1))</f>
        <v>43810</v>
      </c>
      <c r="V38" s="46">
        <f t="shared" ref="V38:V41" si="53">IF(U38="","",IF(MONTH(U38+1)&lt;&gt;MONTH(U38),"",U38+1))</f>
        <v>43811</v>
      </c>
      <c r="W38" s="46">
        <f t="shared" ref="W38:W41" si="54">IF(V38="","",IF(MONTH(V38+1)&lt;&gt;MONTH(V38),"",V38+1))</f>
        <v>43812</v>
      </c>
      <c r="X38" s="47">
        <f t="shared" ref="X38:X41" si="55">IF(W38="","",IF(MONTH(W38+1)&lt;&gt;MONTH(W38),"",W38+1))</f>
        <v>43813</v>
      </c>
      <c r="Y38" s="32"/>
      <c r="Z38" s="32"/>
      <c r="AA38" s="32"/>
      <c r="AB38" s="32"/>
      <c r="AC38" s="32"/>
      <c r="AD38" s="32"/>
      <c r="AE38" s="32"/>
    </row>
    <row r="39" spans="1:31" s="4" customFormat="1" ht="25" customHeight="1" x14ac:dyDescent="0.25">
      <c r="A39" s="32"/>
      <c r="B39" s="45">
        <f>IF(H38="","",IF(MONTH(H38+1)&lt;&gt;MONTH(H38),"",H38+1))</f>
        <v>43751</v>
      </c>
      <c r="C39" s="46">
        <f>IF(B39="","",IF(MONTH(B39+1)&lt;&gt;MONTH(B39),"",B39+1))</f>
        <v>43752</v>
      </c>
      <c r="D39" s="46">
        <f t="shared" si="41"/>
        <v>43753</v>
      </c>
      <c r="E39" s="46">
        <f t="shared" si="42"/>
        <v>43754</v>
      </c>
      <c r="F39" s="46">
        <f t="shared" si="43"/>
        <v>43755</v>
      </c>
      <c r="G39" s="46">
        <f t="shared" si="44"/>
        <v>43756</v>
      </c>
      <c r="H39" s="47">
        <f t="shared" si="45"/>
        <v>43757</v>
      </c>
      <c r="I39" s="40"/>
      <c r="J39" s="45">
        <f>IF(P38="","",IF(MONTH(P38+1)&lt;&gt;MONTH(P38),"",P38+1))</f>
        <v>43779</v>
      </c>
      <c r="K39" s="46">
        <f>IF(J39="","",IF(MONTH(J39+1)&lt;&gt;MONTH(J39),"",J39+1))</f>
        <v>43780</v>
      </c>
      <c r="L39" s="46">
        <f t="shared" si="46"/>
        <v>43781</v>
      </c>
      <c r="M39" s="46">
        <f t="shared" si="47"/>
        <v>43782</v>
      </c>
      <c r="N39" s="46">
        <f t="shared" si="48"/>
        <v>43783</v>
      </c>
      <c r="O39" s="46">
        <f t="shared" si="49"/>
        <v>43784</v>
      </c>
      <c r="P39" s="47">
        <f t="shared" si="50"/>
        <v>43785</v>
      </c>
      <c r="Q39" s="40"/>
      <c r="R39" s="45">
        <f>IF(X38="","",IF(MONTH(X38+1)&lt;&gt;MONTH(X38),"",X38+1))</f>
        <v>43814</v>
      </c>
      <c r="S39" s="46">
        <f>IF(R39="","",IF(MONTH(R39+1)&lt;&gt;MONTH(R39),"",R39+1))</f>
        <v>43815</v>
      </c>
      <c r="T39" s="46">
        <f t="shared" si="51"/>
        <v>43816</v>
      </c>
      <c r="U39" s="46">
        <f t="shared" si="52"/>
        <v>43817</v>
      </c>
      <c r="V39" s="46">
        <f t="shared" si="53"/>
        <v>43818</v>
      </c>
      <c r="W39" s="46">
        <f t="shared" si="54"/>
        <v>43819</v>
      </c>
      <c r="X39" s="47">
        <f t="shared" si="55"/>
        <v>43820</v>
      </c>
      <c r="Y39" s="32"/>
      <c r="Z39" s="32"/>
      <c r="AA39" s="32"/>
      <c r="AB39" s="32"/>
      <c r="AC39" s="32"/>
      <c r="AD39" s="32"/>
      <c r="AE39" s="32"/>
    </row>
    <row r="40" spans="1:31" s="4" customFormat="1" ht="25" customHeight="1" x14ac:dyDescent="0.25">
      <c r="A40" s="32"/>
      <c r="B40" s="45">
        <f>IF(H39="","",IF(MONTH(H39+1)&lt;&gt;MONTH(H39),"",H39+1))</f>
        <v>43758</v>
      </c>
      <c r="C40" s="46">
        <f>IF(B40="","",IF(MONTH(B40+1)&lt;&gt;MONTH(B40),"",B40+1))</f>
        <v>43759</v>
      </c>
      <c r="D40" s="46">
        <f t="shared" si="41"/>
        <v>43760</v>
      </c>
      <c r="E40" s="46">
        <f t="shared" si="42"/>
        <v>43761</v>
      </c>
      <c r="F40" s="46">
        <f t="shared" si="43"/>
        <v>43762</v>
      </c>
      <c r="G40" s="46">
        <f t="shared" si="44"/>
        <v>43763</v>
      </c>
      <c r="H40" s="47">
        <f t="shared" si="45"/>
        <v>43764</v>
      </c>
      <c r="I40" s="40"/>
      <c r="J40" s="45">
        <f>IF(P39="","",IF(MONTH(P39+1)&lt;&gt;MONTH(P39),"",P39+1))</f>
        <v>43786</v>
      </c>
      <c r="K40" s="46">
        <f>IF(J40="","",IF(MONTH(J40+1)&lt;&gt;MONTH(J40),"",J40+1))</f>
        <v>43787</v>
      </c>
      <c r="L40" s="46">
        <f t="shared" si="46"/>
        <v>43788</v>
      </c>
      <c r="M40" s="46">
        <f t="shared" si="47"/>
        <v>43789</v>
      </c>
      <c r="N40" s="46">
        <f t="shared" si="48"/>
        <v>43790</v>
      </c>
      <c r="O40" s="46">
        <f t="shared" si="49"/>
        <v>43791</v>
      </c>
      <c r="P40" s="47">
        <f t="shared" si="50"/>
        <v>43792</v>
      </c>
      <c r="Q40" s="40"/>
      <c r="R40" s="45">
        <f>IF(X39="","",IF(MONTH(X39+1)&lt;&gt;MONTH(X39),"",X39+1))</f>
        <v>43821</v>
      </c>
      <c r="S40" s="46">
        <f>IF(R40="","",IF(MONTH(R40+1)&lt;&gt;MONTH(R40),"",R40+1))</f>
        <v>43822</v>
      </c>
      <c r="T40" s="46">
        <f t="shared" si="51"/>
        <v>43823</v>
      </c>
      <c r="U40" s="46">
        <f t="shared" si="52"/>
        <v>43824</v>
      </c>
      <c r="V40" s="46">
        <f t="shared" si="53"/>
        <v>43825</v>
      </c>
      <c r="W40" s="46">
        <f t="shared" si="54"/>
        <v>43826</v>
      </c>
      <c r="X40" s="47">
        <f t="shared" si="55"/>
        <v>43827</v>
      </c>
      <c r="Y40" s="32"/>
      <c r="Z40" s="32"/>
      <c r="AA40" s="32"/>
      <c r="AB40" s="32"/>
      <c r="AC40" s="32"/>
      <c r="AD40" s="32"/>
      <c r="AE40" s="32"/>
    </row>
    <row r="41" spans="1:31" s="4" customFormat="1" ht="25" customHeight="1" x14ac:dyDescent="0.25">
      <c r="A41" s="32"/>
      <c r="B41" s="45">
        <f>IF(H40="","",IF(MONTH(H40+1)&lt;&gt;MONTH(H40),"",H40+1))</f>
        <v>43765</v>
      </c>
      <c r="C41" s="46">
        <f>IF(B41="","",IF(MONTH(B41+1)&lt;&gt;MONTH(B41),"",B41+1))</f>
        <v>43766</v>
      </c>
      <c r="D41" s="46">
        <f t="shared" si="41"/>
        <v>43767</v>
      </c>
      <c r="E41" s="46">
        <f t="shared" si="42"/>
        <v>43768</v>
      </c>
      <c r="F41" s="46">
        <f t="shared" si="43"/>
        <v>43769</v>
      </c>
      <c r="G41" s="46" t="str">
        <f t="shared" si="44"/>
        <v/>
      </c>
      <c r="H41" s="47" t="str">
        <f t="shared" si="45"/>
        <v/>
      </c>
      <c r="I41" s="40"/>
      <c r="J41" s="45">
        <f>IF(P40="","",IF(MONTH(P40+1)&lt;&gt;MONTH(P40),"",P40+1))</f>
        <v>43793</v>
      </c>
      <c r="K41" s="46">
        <f>IF(J41="","",IF(MONTH(J41+1)&lt;&gt;MONTH(J41),"",J41+1))</f>
        <v>43794</v>
      </c>
      <c r="L41" s="46">
        <f t="shared" si="46"/>
        <v>43795</v>
      </c>
      <c r="M41" s="46">
        <f t="shared" si="47"/>
        <v>43796</v>
      </c>
      <c r="N41" s="46">
        <f t="shared" si="48"/>
        <v>43797</v>
      </c>
      <c r="O41" s="46">
        <f t="shared" si="49"/>
        <v>43798</v>
      </c>
      <c r="P41" s="47">
        <f t="shared" si="50"/>
        <v>43799</v>
      </c>
      <c r="Q41" s="40"/>
      <c r="R41" s="45">
        <f>IF(X40="","",IF(MONTH(X40+1)&lt;&gt;MONTH(X40),"",X40+1))</f>
        <v>43828</v>
      </c>
      <c r="S41" s="46">
        <f>IF(R41="","",IF(MONTH(R41+1)&lt;&gt;MONTH(R41),"",R41+1))</f>
        <v>43829</v>
      </c>
      <c r="T41" s="46">
        <f t="shared" si="51"/>
        <v>43830</v>
      </c>
      <c r="U41" s="46" t="str">
        <f t="shared" si="52"/>
        <v/>
      </c>
      <c r="V41" s="46" t="str">
        <f t="shared" si="53"/>
        <v/>
      </c>
      <c r="W41" s="46" t="str">
        <f t="shared" si="54"/>
        <v/>
      </c>
      <c r="X41" s="47" t="str">
        <f t="shared" si="55"/>
        <v/>
      </c>
      <c r="Y41" s="32"/>
      <c r="Z41" s="32"/>
      <c r="AA41" s="32"/>
      <c r="AB41" s="32"/>
      <c r="AC41" s="32"/>
      <c r="AD41" s="32"/>
      <c r="AE41" s="32"/>
    </row>
    <row r="42" spans="1:31" s="4" customFormat="1" ht="41.25" customHeight="1" x14ac:dyDescent="0.25">
      <c r="A42" s="32"/>
      <c r="B42" s="38" t="str">
        <f>IF(H41="","",IF(MONTH(H41+1)&lt;&gt;MONTH(H41),"",H41+1))</f>
        <v/>
      </c>
      <c r="C42" s="39" t="str">
        <f>IF(B42="","",IF(MONTH(B42+1)&lt;&gt;MONTH(B42),"",B42+1))</f>
        <v/>
      </c>
      <c r="D42" s="39" t="str">
        <f t="shared" si="41"/>
        <v/>
      </c>
      <c r="E42" s="39" t="str">
        <f t="shared" si="42"/>
        <v/>
      </c>
      <c r="F42" s="39" t="str">
        <f t="shared" si="43"/>
        <v/>
      </c>
      <c r="G42" s="39" t="str">
        <f t="shared" si="44"/>
        <v/>
      </c>
      <c r="H42" s="77">
        <v>23</v>
      </c>
      <c r="I42" s="40"/>
      <c r="J42" s="68" t="s">
        <v>18</v>
      </c>
      <c r="K42" s="39"/>
      <c r="L42" s="39"/>
      <c r="M42" s="39"/>
      <c r="N42" s="39"/>
      <c r="O42" s="39"/>
      <c r="P42" s="77">
        <v>19</v>
      </c>
      <c r="Q42" s="40"/>
      <c r="R42" s="68" t="s">
        <v>21</v>
      </c>
      <c r="S42" s="69"/>
      <c r="T42" s="39"/>
      <c r="U42" s="39"/>
      <c r="V42" s="39"/>
      <c r="W42" s="39"/>
      <c r="X42" s="77">
        <v>15</v>
      </c>
      <c r="Y42" s="32"/>
      <c r="Z42" s="32"/>
      <c r="AA42" s="32"/>
      <c r="AB42" s="32"/>
      <c r="AC42" s="32"/>
      <c r="AD42" s="32"/>
      <c r="AE42" s="32"/>
    </row>
    <row r="43" spans="1:31" ht="18" x14ac:dyDescent="0.2">
      <c r="A43" s="32"/>
      <c r="B43" s="41"/>
      <c r="C43" s="41"/>
      <c r="D43" s="41"/>
      <c r="E43" s="41"/>
      <c r="F43" s="41"/>
      <c r="G43" s="41"/>
      <c r="H43" s="41"/>
      <c r="I43" s="41"/>
      <c r="J43" s="41"/>
      <c r="K43" s="41"/>
      <c r="L43" s="41"/>
      <c r="M43" s="41"/>
      <c r="N43" s="41"/>
      <c r="O43" s="41"/>
      <c r="P43" s="41"/>
      <c r="Q43" s="41"/>
      <c r="R43" s="41"/>
      <c r="S43" s="41"/>
      <c r="T43" s="41"/>
      <c r="U43" s="41"/>
      <c r="V43" s="41"/>
      <c r="W43" s="41"/>
      <c r="X43" s="41"/>
      <c r="Y43" s="30"/>
      <c r="Z43" s="30"/>
      <c r="AA43" s="30"/>
      <c r="AB43" s="30"/>
      <c r="AC43" s="30"/>
      <c r="AD43" s="30"/>
      <c r="AE43" s="30"/>
    </row>
    <row r="44" spans="1:31" ht="18" customHeight="1" x14ac:dyDescent="0.2">
      <c r="A44" s="30"/>
      <c r="B44" s="41"/>
      <c r="C44" s="41"/>
      <c r="D44" s="41"/>
      <c r="E44" s="41"/>
      <c r="F44" s="41"/>
      <c r="G44" s="41"/>
      <c r="H44" s="41"/>
      <c r="I44" s="41"/>
      <c r="J44" s="41"/>
      <c r="K44" s="41"/>
      <c r="L44" s="41"/>
      <c r="M44" s="41"/>
      <c r="N44" s="41"/>
      <c r="O44" s="41"/>
      <c r="P44" s="41"/>
      <c r="Q44" s="41"/>
      <c r="R44" s="41"/>
      <c r="S44" s="41"/>
      <c r="T44" s="41"/>
      <c r="U44" s="41"/>
      <c r="V44" s="41"/>
      <c r="W44" s="41"/>
      <c r="X44" s="41"/>
      <c r="Y44" s="30"/>
      <c r="Z44" s="30"/>
      <c r="AA44" s="30"/>
      <c r="AB44" s="30"/>
      <c r="AC44" s="30"/>
      <c r="AD44" s="30"/>
      <c r="AE44" s="30"/>
    </row>
    <row r="45" spans="1:31" ht="18" customHeight="1" x14ac:dyDescent="0.2">
      <c r="A45" s="30"/>
      <c r="B45" s="41"/>
      <c r="C45" s="41"/>
      <c r="D45" s="41"/>
      <c r="E45" s="41"/>
      <c r="F45" s="41"/>
      <c r="G45" s="41"/>
      <c r="H45" s="41"/>
      <c r="I45" s="41"/>
      <c r="J45" s="41"/>
      <c r="K45" s="41"/>
      <c r="L45" s="41"/>
      <c r="M45" s="41"/>
      <c r="N45" s="41"/>
      <c r="O45" s="41"/>
      <c r="P45" s="41"/>
      <c r="Q45" s="41"/>
      <c r="R45" s="41"/>
      <c r="S45" s="41"/>
      <c r="T45" s="41"/>
      <c r="U45" s="41"/>
      <c r="V45" s="41"/>
      <c r="W45" s="41"/>
      <c r="X45" s="41"/>
      <c r="Y45" s="30"/>
      <c r="Z45" s="30"/>
      <c r="AA45" s="30"/>
      <c r="AB45" s="30"/>
      <c r="AC45" s="30"/>
      <c r="AD45" s="30"/>
      <c r="AE45" s="30"/>
    </row>
    <row r="46" spans="1:31" ht="18" customHeight="1" x14ac:dyDescent="0.2">
      <c r="A46" s="30"/>
      <c r="B46" s="41"/>
      <c r="C46" s="41"/>
      <c r="D46" s="41"/>
      <c r="E46" s="41"/>
      <c r="F46" s="41"/>
      <c r="G46" s="41"/>
      <c r="H46" s="41"/>
      <c r="I46" s="41"/>
      <c r="J46" s="41"/>
      <c r="K46" s="41"/>
      <c r="L46" s="41"/>
      <c r="M46" s="41"/>
      <c r="N46" s="41"/>
      <c r="O46" s="41"/>
      <c r="P46" s="41"/>
      <c r="Q46" s="41"/>
      <c r="R46" s="41"/>
      <c r="S46" s="41"/>
      <c r="T46" s="41"/>
      <c r="U46" s="41"/>
      <c r="V46" s="41"/>
      <c r="W46" s="41"/>
      <c r="X46" s="41"/>
      <c r="Y46" s="30"/>
      <c r="Z46" s="30"/>
      <c r="AA46" s="30"/>
      <c r="AB46" s="30"/>
      <c r="AC46" s="30"/>
      <c r="AD46" s="30"/>
      <c r="AE46" s="30"/>
    </row>
    <row r="47" spans="1:31" ht="18" customHeight="1" x14ac:dyDescent="0.2">
      <c r="A47" s="30"/>
      <c r="B47" s="32"/>
      <c r="C47" s="32"/>
      <c r="D47" s="32"/>
      <c r="E47" s="32"/>
      <c r="F47" s="32"/>
      <c r="G47" s="32"/>
      <c r="H47" s="32"/>
      <c r="I47" s="32"/>
      <c r="J47" s="32"/>
      <c r="K47" s="32"/>
      <c r="L47" s="32"/>
      <c r="M47" s="32"/>
      <c r="N47" s="32"/>
      <c r="O47" s="32"/>
      <c r="P47" s="32"/>
      <c r="Q47" s="40"/>
      <c r="R47" s="32"/>
      <c r="S47" s="32"/>
      <c r="T47" s="32"/>
      <c r="U47" s="32"/>
      <c r="V47" s="32"/>
      <c r="W47" s="32"/>
      <c r="X47" s="32"/>
      <c r="Y47" s="30"/>
      <c r="Z47" s="30"/>
      <c r="AA47" s="30"/>
      <c r="AB47" s="30"/>
      <c r="AC47" s="30"/>
      <c r="AD47" s="30"/>
      <c r="AE47" s="30"/>
    </row>
    <row r="48" spans="1:31" s="4" customFormat="1" ht="21" customHeight="1" x14ac:dyDescent="0.25">
      <c r="A48" s="32"/>
      <c r="B48" s="42"/>
      <c r="C48" s="42"/>
      <c r="D48" s="42"/>
      <c r="E48" s="42"/>
      <c r="F48" s="42"/>
      <c r="G48" s="42"/>
      <c r="H48" s="42"/>
      <c r="I48" s="42"/>
      <c r="J48" s="42"/>
      <c r="K48" s="42"/>
      <c r="L48" s="42"/>
      <c r="M48" s="42"/>
      <c r="N48" s="42"/>
      <c r="O48" s="42"/>
      <c r="P48" s="42"/>
      <c r="Q48" s="43"/>
      <c r="R48" s="42"/>
      <c r="S48" s="42"/>
      <c r="T48" s="42"/>
      <c r="U48" s="42"/>
      <c r="V48" s="42"/>
      <c r="W48" s="42"/>
      <c r="X48" s="42"/>
      <c r="Y48" s="32"/>
      <c r="Z48" s="32"/>
      <c r="AA48" s="32"/>
      <c r="AB48" s="32"/>
      <c r="AC48" s="32"/>
      <c r="AD48" s="32"/>
      <c r="AE48" s="32"/>
    </row>
    <row r="49" spans="1:25" s="6" customFormat="1" ht="16.5" customHeight="1" x14ac:dyDescent="0.2">
      <c r="A49" s="42"/>
      <c r="B49" s="34"/>
      <c r="C49" s="34"/>
      <c r="D49" s="34"/>
      <c r="E49" s="34"/>
      <c r="F49" s="34"/>
      <c r="G49" s="34"/>
      <c r="H49" s="34"/>
      <c r="I49" s="34"/>
      <c r="J49" s="34"/>
      <c r="K49" s="34"/>
      <c r="L49" s="34"/>
      <c r="M49" s="34"/>
      <c r="N49" s="34"/>
      <c r="O49" s="34"/>
      <c r="P49" s="36"/>
      <c r="Q49" s="33"/>
      <c r="R49" s="34"/>
      <c r="S49" s="34"/>
      <c r="T49" s="34"/>
      <c r="U49" s="34"/>
      <c r="V49" s="34"/>
      <c r="W49" s="34"/>
      <c r="X49" s="34"/>
      <c r="Y49" s="42"/>
    </row>
    <row r="50" spans="1:25" s="8" customFormat="1" ht="18" customHeight="1" x14ac:dyDescent="0.2">
      <c r="Q50" s="7"/>
    </row>
    <row r="51" spans="1:25" s="8" customFormat="1" ht="18" customHeight="1" x14ac:dyDescent="0.2">
      <c r="Q51" s="7"/>
    </row>
    <row r="52" spans="1:25" s="8" customFormat="1" ht="18" customHeight="1" x14ac:dyDescent="0.2">
      <c r="Q52" s="7"/>
    </row>
    <row r="53" spans="1:25" s="8" customFormat="1" ht="18" customHeight="1" x14ac:dyDescent="0.2">
      <c r="Q53" s="7"/>
    </row>
    <row r="54" spans="1:25" s="8" customFormat="1" ht="18" customHeight="1" x14ac:dyDescent="0.2">
      <c r="Q54" s="7"/>
    </row>
    <row r="55" spans="1:25" s="8" customFormat="1" ht="18" customHeight="1" x14ac:dyDescent="0.2">
      <c r="B55" s="9"/>
      <c r="C55" s="9"/>
      <c r="D55" s="9"/>
      <c r="E55" s="9"/>
      <c r="F55" s="9"/>
      <c r="G55" s="9"/>
      <c r="H55" s="9"/>
      <c r="I55" s="9"/>
      <c r="J55" s="9"/>
      <c r="K55" s="9"/>
      <c r="L55" s="9"/>
      <c r="M55" s="9"/>
      <c r="N55" s="9"/>
      <c r="O55" s="9"/>
      <c r="P55" s="9"/>
      <c r="Q55" s="9"/>
      <c r="R55" s="9"/>
      <c r="S55" s="9"/>
      <c r="T55" s="9"/>
      <c r="U55" s="9"/>
      <c r="V55" s="9"/>
      <c r="W55" s="9"/>
      <c r="X55" s="9"/>
    </row>
    <row r="56" spans="1:25" ht="18" customHeight="1" x14ac:dyDescent="0.25">
      <c r="B56" s="4"/>
      <c r="C56" s="4"/>
      <c r="D56" s="4"/>
      <c r="E56" s="4"/>
      <c r="F56" s="4"/>
      <c r="G56" s="4"/>
      <c r="H56" s="4"/>
      <c r="I56" s="5"/>
      <c r="J56" s="4"/>
      <c r="K56" s="4"/>
      <c r="L56" s="4"/>
      <c r="M56" s="4"/>
      <c r="N56" s="4"/>
      <c r="O56" s="4"/>
      <c r="P56" s="4"/>
      <c r="Q56" s="4"/>
      <c r="R56" s="4"/>
      <c r="S56" s="4"/>
      <c r="T56" s="4"/>
      <c r="U56" s="4"/>
      <c r="V56" s="4"/>
      <c r="W56" s="4"/>
      <c r="X56" s="4"/>
    </row>
    <row r="57" spans="1:25" s="4" customFormat="1" ht="21" customHeight="1" x14ac:dyDescent="0.25">
      <c r="B57" s="6"/>
      <c r="C57" s="6"/>
      <c r="D57" s="6"/>
      <c r="E57" s="6"/>
      <c r="F57" s="6"/>
      <c r="G57" s="6"/>
      <c r="H57" s="6"/>
      <c r="I57" s="7"/>
      <c r="J57" s="6"/>
      <c r="K57" s="6"/>
      <c r="L57" s="6"/>
      <c r="M57" s="6"/>
      <c r="N57" s="6"/>
      <c r="O57" s="6"/>
      <c r="P57" s="6"/>
      <c r="Q57" s="6"/>
      <c r="R57" s="6"/>
      <c r="S57" s="6"/>
      <c r="T57" s="6"/>
      <c r="U57" s="6"/>
      <c r="V57" s="6"/>
      <c r="W57" s="6"/>
      <c r="X57" s="6"/>
    </row>
    <row r="58" spans="1:25" s="6" customFormat="1" ht="16.5" customHeight="1" x14ac:dyDescent="0.2">
      <c r="B58" s="8"/>
      <c r="C58" s="8"/>
      <c r="D58" s="8"/>
      <c r="E58" s="8"/>
      <c r="F58" s="8"/>
      <c r="G58" s="8"/>
      <c r="H58" s="8"/>
      <c r="I58" s="7"/>
      <c r="J58" s="8"/>
      <c r="K58" s="8"/>
      <c r="L58" s="8"/>
      <c r="M58" s="8"/>
      <c r="N58" s="8"/>
      <c r="O58" s="8"/>
      <c r="P58" s="8"/>
      <c r="Q58" s="8"/>
      <c r="R58" s="8"/>
      <c r="S58" s="8"/>
      <c r="T58" s="8"/>
      <c r="U58" s="8"/>
      <c r="V58" s="8"/>
      <c r="W58" s="8"/>
      <c r="X58" s="8"/>
    </row>
    <row r="59" spans="1:25" s="8" customFormat="1" ht="18" customHeight="1" x14ac:dyDescent="0.2">
      <c r="I59" s="7"/>
    </row>
    <row r="60" spans="1:25" s="8" customFormat="1" ht="18" customHeight="1" x14ac:dyDescent="0.2">
      <c r="I60" s="7"/>
    </row>
    <row r="61" spans="1:25" s="8" customFormat="1" ht="18" customHeight="1" x14ac:dyDescent="0.2">
      <c r="I61" s="7"/>
    </row>
    <row r="62" spans="1:25" s="8" customFormat="1" ht="18" customHeight="1" x14ac:dyDescent="0.2">
      <c r="I62" s="7"/>
    </row>
    <row r="63" spans="1:25" s="8" customFormat="1" ht="18" customHeight="1" x14ac:dyDescent="0.2">
      <c r="I63" s="7"/>
    </row>
    <row r="64" spans="1:25" s="8" customFormat="1" ht="18" customHeight="1" x14ac:dyDescent="0.2">
      <c r="B64" s="9"/>
      <c r="C64" s="9"/>
      <c r="D64" s="9"/>
      <c r="E64" s="9"/>
      <c r="F64" s="9"/>
      <c r="G64" s="9"/>
      <c r="H64" s="9"/>
      <c r="I64" s="9"/>
      <c r="J64" s="9"/>
      <c r="K64" s="9"/>
      <c r="L64" s="9"/>
      <c r="M64" s="9"/>
      <c r="N64" s="9"/>
      <c r="O64" s="9"/>
      <c r="P64" s="9"/>
      <c r="Q64" s="9"/>
      <c r="R64" s="9"/>
      <c r="S64" s="9"/>
      <c r="T64" s="9"/>
      <c r="U64" s="9"/>
      <c r="V64" s="9"/>
      <c r="W64" s="9"/>
      <c r="X64" s="9"/>
    </row>
    <row r="65" spans="2:24" x14ac:dyDescent="0.2">
      <c r="I65" s="9"/>
      <c r="Q65" s="9"/>
    </row>
    <row r="66" spans="2:24" x14ac:dyDescent="0.2">
      <c r="B66" s="2"/>
      <c r="C66" s="2"/>
      <c r="D66" s="2"/>
      <c r="E66" s="2"/>
      <c r="F66" s="2"/>
      <c r="G66" s="2"/>
      <c r="H66" s="2"/>
      <c r="I66" s="9"/>
      <c r="J66" s="2"/>
      <c r="K66" s="2"/>
      <c r="L66" s="2"/>
      <c r="M66" s="2"/>
      <c r="N66" s="2"/>
      <c r="O66" s="2"/>
      <c r="P66" s="2"/>
      <c r="Q66" s="10"/>
      <c r="R66" s="2"/>
      <c r="S66" s="2"/>
      <c r="T66" s="2"/>
      <c r="U66" s="2"/>
      <c r="V66" s="2"/>
      <c r="W66" s="2"/>
      <c r="X66" s="2"/>
    </row>
    <row r="67" spans="2:24" s="2" customFormat="1" ht="15" customHeight="1" x14ac:dyDescent="0.2">
      <c r="B67" s="1"/>
      <c r="C67" s="1"/>
      <c r="D67" s="1"/>
      <c r="E67" s="1"/>
      <c r="F67" s="1"/>
      <c r="G67" s="1"/>
      <c r="H67" s="1"/>
      <c r="I67" s="9"/>
      <c r="J67" s="1"/>
      <c r="K67" s="1"/>
      <c r="L67" s="1"/>
      <c r="M67" s="1"/>
      <c r="N67" s="1"/>
      <c r="O67" s="1"/>
      <c r="P67" s="1"/>
      <c r="Q67" s="9"/>
      <c r="R67" s="1"/>
      <c r="S67" s="1"/>
      <c r="T67" s="1"/>
      <c r="U67" s="1"/>
      <c r="V67" s="1"/>
      <c r="W67" s="1"/>
      <c r="X67" s="1"/>
    </row>
    <row r="68" spans="2:24" ht="13.5" customHeight="1" x14ac:dyDescent="0.2">
      <c r="I68" s="9"/>
      <c r="Q68" s="9"/>
    </row>
    <row r="69" spans="2:24" ht="13.5" customHeight="1" x14ac:dyDescent="0.2">
      <c r="I69" s="9"/>
      <c r="Q69" s="9"/>
    </row>
    <row r="70" spans="2:24" ht="13.5" customHeight="1" x14ac:dyDescent="0.2">
      <c r="I70" s="9"/>
      <c r="Q70" s="9"/>
    </row>
    <row r="71" spans="2:24" ht="13.5" customHeight="1" x14ac:dyDescent="0.2">
      <c r="I71" s="9"/>
      <c r="Q71" s="9"/>
    </row>
    <row r="72" spans="2:24" ht="13.5" customHeight="1" x14ac:dyDescent="0.2">
      <c r="I72" s="9"/>
      <c r="Q72" s="9"/>
    </row>
    <row r="73" spans="2:24" ht="13.5" customHeight="1" x14ac:dyDescent="0.2">
      <c r="B73" s="3"/>
      <c r="C73" s="3"/>
      <c r="D73" s="3"/>
      <c r="E73" s="3"/>
      <c r="F73" s="3"/>
      <c r="G73" s="3"/>
      <c r="H73" s="3"/>
      <c r="I73" s="3"/>
      <c r="J73" s="3"/>
      <c r="K73" s="3"/>
      <c r="L73" s="3"/>
      <c r="M73" s="3"/>
      <c r="N73" s="3"/>
      <c r="O73" s="3"/>
      <c r="P73" s="3"/>
      <c r="Q73" s="3"/>
      <c r="R73" s="3"/>
      <c r="S73" s="3"/>
      <c r="T73" s="3"/>
      <c r="U73" s="3"/>
      <c r="V73" s="3"/>
      <c r="W73" s="3"/>
      <c r="X73" s="3"/>
    </row>
  </sheetData>
  <mergeCells count="16">
    <mergeCell ref="A2:Y2"/>
    <mergeCell ref="D3:F3"/>
    <mergeCell ref="J3:K3"/>
    <mergeCell ref="O3:P3"/>
    <mergeCell ref="B25:H25"/>
    <mergeCell ref="J25:P25"/>
    <mergeCell ref="R25:X25"/>
    <mergeCell ref="B35:H35"/>
    <mergeCell ref="J35:P35"/>
    <mergeCell ref="R35:X35"/>
    <mergeCell ref="B5:H5"/>
    <mergeCell ref="J5:P5"/>
    <mergeCell ref="R5:X5"/>
    <mergeCell ref="B15:H15"/>
    <mergeCell ref="J15:P15"/>
    <mergeCell ref="R15:X15"/>
  </mergeCells>
  <phoneticPr fontId="37" type="noConversion"/>
  <conditionalFormatting sqref="B7:H12 J7:P12 R7:X12 B17:H22 J17:P22 R17:X22 B27:H32 J27:P32 R27:X32 B37:H41 J37:P41 R37:X41 B42:G42 J42:O42 R42:W42">
    <cfRule type="expression" dxfId="12" priority="1">
      <formula>OR(WEEKDAY(B7,1)=1,WEEKDAY(B7,1)=7)</formula>
    </cfRule>
  </conditionalFormatting>
  <conditionalFormatting sqref="B5">
    <cfRule type="expression" dxfId="11" priority="13">
      <formula>$J$3=1</formula>
    </cfRule>
  </conditionalFormatting>
  <conditionalFormatting sqref="J5">
    <cfRule type="expression" dxfId="10" priority="12">
      <formula>$J$3=1</formula>
    </cfRule>
  </conditionalFormatting>
  <conditionalFormatting sqref="R5">
    <cfRule type="expression" dxfId="9" priority="11">
      <formula>$J$3=1</formula>
    </cfRule>
  </conditionalFormatting>
  <conditionalFormatting sqref="B15">
    <cfRule type="expression" dxfId="8" priority="10">
      <formula>$J$3=1</formula>
    </cfRule>
  </conditionalFormatting>
  <conditionalFormatting sqref="J15">
    <cfRule type="expression" dxfId="7" priority="9">
      <formula>$J$3=1</formula>
    </cfRule>
  </conditionalFormatting>
  <conditionalFormatting sqref="R15">
    <cfRule type="expression" dxfId="6" priority="8">
      <formula>$J$3=1</formula>
    </cfRule>
  </conditionalFormatting>
  <conditionalFormatting sqref="B25">
    <cfRule type="expression" dxfId="5" priority="7">
      <formula>$J$3=1</formula>
    </cfRule>
  </conditionalFormatting>
  <conditionalFormatting sqref="J25">
    <cfRule type="expression" dxfId="4" priority="6">
      <formula>$J$3=1</formula>
    </cfRule>
  </conditionalFormatting>
  <conditionalFormatting sqref="R25">
    <cfRule type="expression" dxfId="3" priority="5">
      <formula>$J$3=1</formula>
    </cfRule>
  </conditionalFormatting>
  <conditionalFormatting sqref="B35">
    <cfRule type="expression" dxfId="2" priority="4">
      <formula>$J$3=1</formula>
    </cfRule>
  </conditionalFormatting>
  <conditionalFormatting sqref="J35">
    <cfRule type="expression" dxfId="1" priority="3">
      <formula>$J$3=1</formula>
    </cfRule>
  </conditionalFormatting>
  <conditionalFormatting sqref="R35">
    <cfRule type="expression" dxfId="0" priority="2">
      <formula>$J$3=1</formula>
    </cfRule>
  </conditionalFormatting>
  <printOptions horizontalCentered="1"/>
  <pageMargins left="0" right="0" top="0.4" bottom="0.4" header="0.25" footer="0.25"/>
  <pageSetup scale="59" fitToWidth="0" orientation="portrait" r:id="rId1"/>
  <headerFooter alignWithMargins="0">
    <oddFooter>&amp;C&amp;"Tahoma,Regular"&amp;8&amp;K00-048Calendar Templates by Vertex42.com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showGridLines="0" workbookViewId="0"/>
  </sheetViews>
  <sheetFormatPr baseColWidth="10" defaultColWidth="8.83203125" defaultRowHeight="14" x14ac:dyDescent="0.2"/>
  <cols>
    <col min="1" max="1" width="2.83203125" style="12" customWidth="1"/>
    <col min="2" max="2" width="87.1640625" style="13" customWidth="1"/>
    <col min="3" max="16384" width="8.83203125" style="12"/>
  </cols>
  <sheetData>
    <row r="1" spans="2:3" ht="46.5" customHeight="1" x14ac:dyDescent="0.2">
      <c r="B1" s="18"/>
    </row>
    <row r="2" spans="2:3" s="21" customFormat="1" ht="16" x14ac:dyDescent="0.15">
      <c r="B2" s="22" t="s">
        <v>4</v>
      </c>
      <c r="C2" s="22"/>
    </row>
    <row r="3" spans="2:3" s="19" customFormat="1" ht="13.5" customHeight="1" x14ac:dyDescent="0.15">
      <c r="B3" s="20" t="s">
        <v>0</v>
      </c>
      <c r="C3" s="20"/>
    </row>
    <row r="4" spans="2:3" x14ac:dyDescent="0.2">
      <c r="B4" s="18"/>
    </row>
    <row r="5" spans="2:3" s="16" customFormat="1" ht="26" x14ac:dyDescent="0.3">
      <c r="B5" s="17" t="s">
        <v>7</v>
      </c>
    </row>
    <row r="6" spans="2:3" ht="60" x14ac:dyDescent="0.2">
      <c r="B6" s="14" t="s">
        <v>13</v>
      </c>
    </row>
    <row r="7" spans="2:3" ht="15" x14ac:dyDescent="0.2">
      <c r="B7" s="15"/>
    </row>
    <row r="8" spans="2:3" s="16" customFormat="1" ht="26" x14ac:dyDescent="0.3">
      <c r="B8" s="17" t="s">
        <v>10</v>
      </c>
    </row>
    <row r="9" spans="2:3" ht="30" x14ac:dyDescent="0.2">
      <c r="B9" s="14" t="s">
        <v>12</v>
      </c>
    </row>
    <row r="10" spans="2:3" ht="15" x14ac:dyDescent="0.2">
      <c r="B10" s="23" t="s">
        <v>11</v>
      </c>
    </row>
    <row r="11" spans="2:3" ht="15" x14ac:dyDescent="0.2">
      <c r="B11" s="15"/>
    </row>
    <row r="12" spans="2:3" s="16" customFormat="1" ht="26" x14ac:dyDescent="0.3">
      <c r="B12" s="17" t="s">
        <v>6</v>
      </c>
    </row>
    <row r="13" spans="2:3" ht="45" x14ac:dyDescent="0.2">
      <c r="B13" s="14" t="s">
        <v>8</v>
      </c>
    </row>
    <row r="14" spans="2:3" ht="15" x14ac:dyDescent="0.2">
      <c r="B14" s="15"/>
    </row>
    <row r="15" spans="2:3" ht="60" x14ac:dyDescent="0.2">
      <c r="B15" s="14" t="s">
        <v>5</v>
      </c>
    </row>
  </sheetData>
  <phoneticPr fontId="37" type="noConversion"/>
  <hyperlinks>
    <hyperlink ref="B10" r:id="rId1"/>
    <hyperlink ref="B2" r:id="rId2"/>
    <hyperlink ref="B3" r:id="rId3"/>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Calendar</vt:lpstr>
      <vt:lpstr>About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(any year, portrait)</dc:title>
  <dc:creator>Dianna Ertl</dc:creator>
  <dc:description/>
  <cp:lastModifiedBy>Microsoft Office User</cp:lastModifiedBy>
  <cp:lastPrinted>2019-06-14T14:12:53Z</cp:lastPrinted>
  <dcterms:created xsi:type="dcterms:W3CDTF">2008-12-11T21:42:43Z</dcterms:created>
  <dcterms:modified xsi:type="dcterms:W3CDTF">2019-06-14T14:13:26Z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 Author">
    <vt:lpwstr>Vertex42.com</vt:lpwstr>
  </property>
</Properties>
</file>